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Φύλλο1" sheetId="1" r:id="rId1"/>
    <sheet name="Φύλλο2" sheetId="2" r:id="rId2"/>
    <sheet name="Φύλλο3" sheetId="3" r:id="rId3"/>
  </sheets>
  <calcPr calcId="125725"/>
</workbook>
</file>

<file path=xl/calcChain.xml><?xml version="1.0" encoding="utf-8"?>
<calcChain xmlns="http://schemas.openxmlformats.org/spreadsheetml/2006/main">
  <c r="K36" i="1"/>
  <c r="K25"/>
  <c r="F13"/>
  <c r="K16"/>
  <c r="F16"/>
  <c r="K17"/>
  <c r="F12"/>
  <c r="K12" s="1"/>
  <c r="K30"/>
  <c r="K31"/>
  <c r="K32"/>
  <c r="K26"/>
  <c r="K21"/>
  <c r="K22"/>
  <c r="K23"/>
  <c r="K24"/>
  <c r="K5"/>
  <c r="K14"/>
  <c r="K9"/>
  <c r="K6"/>
  <c r="K15"/>
  <c r="K8"/>
  <c r="K10"/>
  <c r="K7"/>
  <c r="K4"/>
  <c r="K11"/>
</calcChain>
</file>

<file path=xl/sharedStrings.xml><?xml version="1.0" encoding="utf-8"?>
<sst xmlns="http://schemas.openxmlformats.org/spreadsheetml/2006/main" count="208" uniqueCount="117">
  <si>
    <t>κλ. ΠΕ70</t>
  </si>
  <si>
    <t>ΒΟΥΚΕΛΑΤΟΣ</t>
  </si>
  <si>
    <t>ΔΗΜΗΤΡΙΟΣ</t>
  </si>
  <si>
    <t>ΑΝΑΣΤΑΣΙΟΣ</t>
  </si>
  <si>
    <t>ΕΠΩΝΥΜΟ</t>
  </si>
  <si>
    <t>ΟΝΟΜΑ</t>
  </si>
  <si>
    <t>ΠΑΤΡΩΝΥΜΟ</t>
  </si>
  <si>
    <t>ΓΑΜΟΣ</t>
  </si>
  <si>
    <t>ΠΑΙΔΙΑ</t>
  </si>
  <si>
    <t>ΕΝΤΟΠΙΟΤΗΤΑ</t>
  </si>
  <si>
    <t>ΣΥΝΥΠΗΡΕΤΗΣΗ</t>
  </si>
  <si>
    <t>ΣΥΝΟΛΟ ΜΟΡΙΩΝ</t>
  </si>
  <si>
    <t>ΜΟΡΙΑ ΥΠΗΡΕΤΗΣΗΣ</t>
  </si>
  <si>
    <t>ΓΑΖΗΣ</t>
  </si>
  <si>
    <t>ΠΑΝΟΣ</t>
  </si>
  <si>
    <t>ΑΙΜΙΛΙΟΣ</t>
  </si>
  <si>
    <t>ΣΥΝΟΛΙΚΗ ΥΠΗΡΕΤΗΣΗ</t>
  </si>
  <si>
    <t>08Ε - 07Μ - 12Η</t>
  </si>
  <si>
    <t>14Ε - 00Μ - 00Η</t>
  </si>
  <si>
    <t>ΚΑΠΕΤΑΝΑΚΗ</t>
  </si>
  <si>
    <t>ΜΑΡΙΑ</t>
  </si>
  <si>
    <t>ΚΩΝΣΤΑΝΤΙΝΟΣ</t>
  </si>
  <si>
    <t>11Ε - 07Μ - 09Η</t>
  </si>
  <si>
    <t>ΚΟΥΡΤΗ</t>
  </si>
  <si>
    <t>ΚΑΛΛΙΟΠΗ</t>
  </si>
  <si>
    <t>ΝΙΚΟΛΑΟΣ</t>
  </si>
  <si>
    <t>ΜΠΙΡΤΣΟΥ</t>
  </si>
  <si>
    <t>ΒΑΣΙΛΙΚΗ-ΕΙΡΗΝΗ</t>
  </si>
  <si>
    <t>ΠΑΝΤΕΛΗΣ</t>
  </si>
  <si>
    <t>ΜΠΟΥΤΙΚΟΥ</t>
  </si>
  <si>
    <t>ΟΥΡΑΝΙΑ</t>
  </si>
  <si>
    <t>ΒΑΣΙΛΕΙΟΣ</t>
  </si>
  <si>
    <t>ΠΑΝΑΡΕΤΟΥ - ΓΑΖΗ</t>
  </si>
  <si>
    <t>ΕΛΕΝΗ</t>
  </si>
  <si>
    <t>ΓΕΩΡΓΙΟΣ</t>
  </si>
  <si>
    <t>ΠΑΠΑΔΗΜΗΤΡΟΥΛΗ</t>
  </si>
  <si>
    <t>ΖΩΗ</t>
  </si>
  <si>
    <t>ΠΑΠΑΣΤΕΡΓΙΟΥ</t>
  </si>
  <si>
    <t>ΕΙΡΗΝΗ</t>
  </si>
  <si>
    <t>ΣΚΙΑΔΑΡΕΣΗ</t>
  </si>
  <si>
    <t>ΕΥΣΤΑΘΙΟΣ</t>
  </si>
  <si>
    <t>12Ε - 11Μ - 01Η</t>
  </si>
  <si>
    <t>08Ε - 07Μ - 18Η</t>
  </si>
  <si>
    <t>10Ε - 08Μ - 07Η</t>
  </si>
  <si>
    <t>11Ε - 08Μ - 26Η</t>
  </si>
  <si>
    <t>12Ε - 04Μ - 26Η</t>
  </si>
  <si>
    <t>10Ε - 09Μ - 26Η</t>
  </si>
  <si>
    <t>ΚΕΧΑΓΙΑ</t>
  </si>
  <si>
    <t>ΛΑΓΟΥ</t>
  </si>
  <si>
    <t>ΣΤΑΜΑΤΙΑ</t>
  </si>
  <si>
    <t>ΜΑΝΤΖΑΡΗΣ</t>
  </si>
  <si>
    <t>ΒΗΣΣΑΡΙΩΝ</t>
  </si>
  <si>
    <t>ΤΖΙΑΛΗ</t>
  </si>
  <si>
    <t>ΑΛΕΞΙΑ</t>
  </si>
  <si>
    <t>ΤΙΓΚΑΣ</t>
  </si>
  <si>
    <t>ΑΛΕΞΑΝΔΡΟΣ</t>
  </si>
  <si>
    <t>κλ. ΠΕ60</t>
  </si>
  <si>
    <t>ΚΑΡΤΕΡΗ</t>
  </si>
  <si>
    <t>ΑΣΠΑΣΙΑ-ΜΑΡΘA</t>
  </si>
  <si>
    <t>ΣΕΡΑΦΕΙΜ</t>
  </si>
  <si>
    <t>ΚΑΤΩΠΟΔΗ</t>
  </si>
  <si>
    <t>ΑΝΝΑ</t>
  </si>
  <si>
    <t>ΑΝΤΩΝΙΟΣ</t>
  </si>
  <si>
    <t>ΚΑΨΑΛΗ</t>
  </si>
  <si>
    <t>ΘΕΚΛΑ</t>
  </si>
  <si>
    <t>ΚΟΚΟΛΗ</t>
  </si>
  <si>
    <t>ΚΩΝΣΤΑΝΤΙΝΑ</t>
  </si>
  <si>
    <t>ΤΑΤΣΗ</t>
  </si>
  <si>
    <t>ΕΛΕΥΘΕΡΙΟΣ</t>
  </si>
  <si>
    <t>11Ε - 07Μ - 18Η</t>
  </si>
  <si>
    <t>12Ε - 09Μ - 05Η</t>
  </si>
  <si>
    <t>18Ε - 00Μ - 01Η</t>
  </si>
  <si>
    <t>15Ε - 08Μ - 23Η</t>
  </si>
  <si>
    <t>10Ε - 04Μ - 07Η</t>
  </si>
  <si>
    <t>κλ. ΠΕ06</t>
  </si>
  <si>
    <t>ΚΑΛΛΙΟΛΙΑ</t>
  </si>
  <si>
    <t>ΣΟΦΙΑ</t>
  </si>
  <si>
    <t>ΠΑΝΑΓΙΩΤΗΣ</t>
  </si>
  <si>
    <t>ΠΙΕΡΡΑΚΟΣ</t>
  </si>
  <si>
    <t>ΣΤΑΥΡΟΣ</t>
  </si>
  <si>
    <t>ΘΕΟΔΩΡΟΣ</t>
  </si>
  <si>
    <t>ΣΟΛΔΑΤΟΥ</t>
  </si>
  <si>
    <t>ΙΩΑΝΝΗΣ</t>
  </si>
  <si>
    <t>12Ε - 07Μ - 02Η</t>
  </si>
  <si>
    <t>11Ε -07Μ - 04Η</t>
  </si>
  <si>
    <t>12Ε - 04Μ - 22Η</t>
  </si>
  <si>
    <t>Α ΚΕΦΑΛΛΗΝΙΑΣ</t>
  </si>
  <si>
    <t>ΚΕΡΚΥΡΑΣ</t>
  </si>
  <si>
    <t>Α΄ ΑΝΑΤ. ΑΤΤΙΚΗΣ</t>
  </si>
  <si>
    <t>ΖΑΚΥΝΘΟΥ</t>
  </si>
  <si>
    <t>ΔΩΔΕΚΑΝΗΣΟΥ</t>
  </si>
  <si>
    <t>08Ε - 03Μ - 11Η</t>
  </si>
  <si>
    <t>Α ΘΕΣ/ΝΙΚΗΣ</t>
  </si>
  <si>
    <t>ΑΓΑΜΗ</t>
  </si>
  <si>
    <t>ΜΕΤΑΘΕΣΗ ΑΠΌ</t>
  </si>
  <si>
    <t>Α ΠΡΟΤΙΜΗΣΗ</t>
  </si>
  <si>
    <t>ΚΟΖΑΝΗ</t>
  </si>
  <si>
    <t>08Ε - 04Μ - 21Η</t>
  </si>
  <si>
    <t>ΠΕΛΛΑ</t>
  </si>
  <si>
    <t>ΌΧΙ</t>
  </si>
  <si>
    <t>11Ε - 04Μ - 19Η</t>
  </si>
  <si>
    <t>ΚΑΣΤΟΡΙΑ</t>
  </si>
  <si>
    <t>12Ε - 00Μ - 00Η</t>
  </si>
  <si>
    <t>ΛΕΥΚΑΔΑ</t>
  </si>
  <si>
    <t>ΟΡΓΑΝΙΚΗ ΘΕΣΗ</t>
  </si>
  <si>
    <t>ΔΙΕΥΘΥΝΣΗ Π.Ε. ΛΕΥΚΑΔΑΣ</t>
  </si>
  <si>
    <t>ΔΙΕΥΘΥΝΣΗ Π.Ε. ΚΕΡΚΥΡΑΣ</t>
  </si>
  <si>
    <t>ΔΙΕΥΘΥΝΣΗ Π.Ε. ΔΩΔΕΚΑΝΗΣΟΥ</t>
  </si>
  <si>
    <t>ΔΙΕΥΘΥΝΣΗ Π.Ε. ΖΑΚΥΝΘΟΥ</t>
  </si>
  <si>
    <t>ΔΙΕΥΘΥΝΣΗ Π.Ε. Α΄ ΚΕΦΑΛΛΗΝΙΑΣ</t>
  </si>
  <si>
    <t>ΔΙΕΥΘΥΝΣΗ Π.Ε. ΑΝΑΤ. ΑΤΤΙΚΗΣ</t>
  </si>
  <si>
    <t>ΠΙΝΑΚΑΣ ΜΟΡΙΩΝ ΓΙΑ ΤΟΠΟΘΕΤΗΣΕΙΣ ΣΕ ΟΡΓΑΝΙΚΑ ΚΕΝΑ 2016-2017</t>
  </si>
  <si>
    <t>κλ. ΠΕ70 (ΕΙΔ. ΑΓΩΓΗΣ)</t>
  </si>
  <si>
    <t>ΚΩΛΕΤΤΗ</t>
  </si>
  <si>
    <t>ΔΙΕΥΘΥΝΣΗ Π.Ε. ΑΙΤΩΛ/ΝΙΑΣ</t>
  </si>
  <si>
    <t>31Ε - 06Μ - 24Η</t>
  </si>
  <si>
    <t>ΑΙΤΩΛΝΙΑ</t>
  </si>
</sst>
</file>

<file path=xl/styles.xml><?xml version="1.0" encoding="utf-8"?>
<styleSheet xmlns="http://schemas.openxmlformats.org/spreadsheetml/2006/main">
  <numFmts count="1">
    <numFmt numFmtId="164" formatCode="[$-1010408]General"/>
  </numFmts>
  <fonts count="6"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0"/>
      <name val="Arial"/>
      <family val="2"/>
      <charset val="161"/>
    </font>
    <font>
      <sz val="11"/>
      <color indexed="8"/>
      <name val="Calibri"/>
      <family val="2"/>
      <charset val="161"/>
      <scheme val="minor"/>
    </font>
    <font>
      <sz val="22"/>
      <color theme="1"/>
      <name val="Calibri"/>
      <family val="2"/>
      <charset val="161"/>
      <scheme val="minor"/>
    </font>
    <font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wrapText="1"/>
    </xf>
  </cellStyleXfs>
  <cellXfs count="59">
    <xf numFmtId="0" fontId="0" fillId="0" borderId="0" xfId="0"/>
    <xf numFmtId="0" fontId="0" fillId="0" borderId="1" xfId="0" applyBorder="1"/>
    <xf numFmtId="0" fontId="3" fillId="0" borderId="1" xfId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2" borderId="1" xfId="1" applyFont="1" applyFill="1" applyBorder="1" applyAlignment="1">
      <alignment horizontal="left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164" fontId="3" fillId="2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3" fillId="0" borderId="1" xfId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2" borderId="2" xfId="1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</cellXfs>
  <cellStyles count="2">
    <cellStyle name="Κανονικό" xfId="0" builtinId="0"/>
    <cellStyle name="Κανονικό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workbookViewId="0">
      <selection activeCell="C26" sqref="C26"/>
    </sheetView>
  </sheetViews>
  <sheetFormatPr defaultRowHeight="15"/>
  <cols>
    <col min="1" max="1" width="11.7109375" customWidth="1"/>
    <col min="2" max="2" width="6.85546875" customWidth="1"/>
    <col min="3" max="3" width="16.85546875" bestFit="1" customWidth="1"/>
    <col min="4" max="4" width="15.28515625" bestFit="1" customWidth="1"/>
    <col min="5" max="5" width="30.5703125" customWidth="1"/>
    <col min="6" max="6" width="12.28515625" customWidth="1"/>
    <col min="7" max="8" width="6.5703125" customWidth="1"/>
    <col min="9" max="9" width="8.140625" customWidth="1"/>
    <col min="10" max="10" width="8.42578125" customWidth="1"/>
    <col min="11" max="11" width="8.5703125" customWidth="1"/>
    <col min="12" max="12" width="14.42578125" customWidth="1"/>
    <col min="13" max="13" width="15.5703125" hidden="1" customWidth="1"/>
    <col min="14" max="14" width="12" hidden="1" customWidth="1"/>
    <col min="15" max="15" width="7.85546875" hidden="1" customWidth="1"/>
    <col min="16" max="16" width="12.140625" hidden="1" customWidth="1"/>
  </cols>
  <sheetData>
    <row r="1" spans="1:16" ht="31.5">
      <c r="A1" s="54" t="s">
        <v>111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</row>
    <row r="2" spans="1:16" ht="28.5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</row>
    <row r="3" spans="1:16" ht="33" customHeight="1">
      <c r="A3" s="42" t="s">
        <v>4</v>
      </c>
      <c r="B3" s="42"/>
      <c r="C3" s="5" t="s">
        <v>5</v>
      </c>
      <c r="D3" s="5" t="s">
        <v>6</v>
      </c>
      <c r="E3" s="32" t="s">
        <v>104</v>
      </c>
      <c r="F3" s="17" t="s">
        <v>12</v>
      </c>
      <c r="G3" s="5" t="s">
        <v>7</v>
      </c>
      <c r="H3" s="5" t="s">
        <v>8</v>
      </c>
      <c r="I3" s="17" t="s">
        <v>9</v>
      </c>
      <c r="J3" s="17" t="s">
        <v>10</v>
      </c>
      <c r="K3" s="17" t="s">
        <v>11</v>
      </c>
      <c r="L3" s="17" t="s">
        <v>16</v>
      </c>
      <c r="M3" s="14" t="s">
        <v>94</v>
      </c>
      <c r="N3" s="18" t="s">
        <v>9</v>
      </c>
      <c r="O3" s="18" t="s">
        <v>10</v>
      </c>
      <c r="P3" s="18" t="s">
        <v>95</v>
      </c>
    </row>
    <row r="4" spans="1:16" ht="15" customHeight="1">
      <c r="A4" s="51" t="s">
        <v>13</v>
      </c>
      <c r="B4" s="51"/>
      <c r="C4" s="2" t="s">
        <v>14</v>
      </c>
      <c r="D4" s="2" t="s">
        <v>15</v>
      </c>
      <c r="E4" s="35" t="s">
        <v>105</v>
      </c>
      <c r="F4" s="11">
        <v>107.55</v>
      </c>
      <c r="G4" s="4">
        <v>4</v>
      </c>
      <c r="H4" s="4">
        <v>21</v>
      </c>
      <c r="I4" s="4">
        <v>4</v>
      </c>
      <c r="J4" s="4">
        <v>4</v>
      </c>
      <c r="K4" s="11">
        <f t="shared" ref="K4:K12" si="0">SUM(F4:J4)</f>
        <v>140.55000000000001</v>
      </c>
      <c r="L4" s="4" t="s">
        <v>18</v>
      </c>
    </row>
    <row r="5" spans="1:16">
      <c r="A5" s="58" t="s">
        <v>23</v>
      </c>
      <c r="B5" s="58"/>
      <c r="C5" s="19" t="s">
        <v>24</v>
      </c>
      <c r="D5" s="19" t="s">
        <v>25</v>
      </c>
      <c r="E5" s="36" t="s">
        <v>105</v>
      </c>
      <c r="F5" s="20">
        <v>84.17</v>
      </c>
      <c r="G5" s="21">
        <v>4</v>
      </c>
      <c r="H5" s="21">
        <v>14</v>
      </c>
      <c r="I5" s="22">
        <v>4</v>
      </c>
      <c r="J5" s="22">
        <v>4</v>
      </c>
      <c r="K5" s="23">
        <f t="shared" si="0"/>
        <v>110.17</v>
      </c>
      <c r="L5" s="22" t="s">
        <v>41</v>
      </c>
    </row>
    <row r="6" spans="1:16">
      <c r="A6" s="51" t="s">
        <v>32</v>
      </c>
      <c r="B6" s="51"/>
      <c r="C6" s="2" t="s">
        <v>33</v>
      </c>
      <c r="D6" s="2" t="s">
        <v>34</v>
      </c>
      <c r="E6" s="35" t="s">
        <v>105</v>
      </c>
      <c r="F6" s="15">
        <v>71.41</v>
      </c>
      <c r="G6" s="3">
        <v>4</v>
      </c>
      <c r="H6" s="3">
        <v>21</v>
      </c>
      <c r="I6" s="4">
        <v>4</v>
      </c>
      <c r="J6" s="4">
        <v>4</v>
      </c>
      <c r="K6" s="11">
        <f t="shared" si="0"/>
        <v>104.41</v>
      </c>
      <c r="L6" s="4" t="s">
        <v>44</v>
      </c>
    </row>
    <row r="7" spans="1:16">
      <c r="A7" s="58" t="s">
        <v>19</v>
      </c>
      <c r="B7" s="58"/>
      <c r="C7" s="19" t="s">
        <v>20</v>
      </c>
      <c r="D7" s="19" t="s">
        <v>21</v>
      </c>
      <c r="E7" s="36" t="s">
        <v>105</v>
      </c>
      <c r="F7" s="23">
        <v>76.099999999999994</v>
      </c>
      <c r="G7" s="22">
        <v>0</v>
      </c>
      <c r="H7" s="22">
        <v>0</v>
      </c>
      <c r="I7" s="22">
        <v>4</v>
      </c>
      <c r="J7" s="22">
        <v>0</v>
      </c>
      <c r="K7" s="23">
        <f t="shared" si="0"/>
        <v>80.099999999999994</v>
      </c>
      <c r="L7" s="22" t="s">
        <v>22</v>
      </c>
    </row>
    <row r="8" spans="1:16">
      <c r="A8" s="51" t="s">
        <v>37</v>
      </c>
      <c r="B8" s="51"/>
      <c r="C8" s="2" t="s">
        <v>38</v>
      </c>
      <c r="D8" s="2" t="s">
        <v>25</v>
      </c>
      <c r="E8" s="35" t="s">
        <v>105</v>
      </c>
      <c r="F8" s="15">
        <v>78.36</v>
      </c>
      <c r="G8" s="3">
        <v>0</v>
      </c>
      <c r="H8" s="3">
        <v>0</v>
      </c>
      <c r="I8" s="4">
        <v>0</v>
      </c>
      <c r="J8" s="4">
        <v>0</v>
      </c>
      <c r="K8" s="11">
        <f t="shared" si="0"/>
        <v>78.36</v>
      </c>
      <c r="L8" s="4" t="s">
        <v>45</v>
      </c>
    </row>
    <row r="9" spans="1:16">
      <c r="A9" s="58" t="s">
        <v>29</v>
      </c>
      <c r="B9" s="58"/>
      <c r="C9" s="19" t="s">
        <v>30</v>
      </c>
      <c r="D9" s="19" t="s">
        <v>31</v>
      </c>
      <c r="E9" s="36" t="s">
        <v>105</v>
      </c>
      <c r="F9" s="20">
        <v>74.13</v>
      </c>
      <c r="G9" s="21">
        <v>0</v>
      </c>
      <c r="H9" s="21">
        <v>0</v>
      </c>
      <c r="I9" s="22">
        <v>0</v>
      </c>
      <c r="J9" s="22">
        <v>0</v>
      </c>
      <c r="K9" s="23">
        <f t="shared" si="0"/>
        <v>74.13</v>
      </c>
      <c r="L9" s="22" t="s">
        <v>43</v>
      </c>
    </row>
    <row r="10" spans="1:16">
      <c r="A10" s="51" t="s">
        <v>39</v>
      </c>
      <c r="B10" s="51"/>
      <c r="C10" s="2" t="s">
        <v>38</v>
      </c>
      <c r="D10" s="2" t="s">
        <v>40</v>
      </c>
      <c r="E10" s="35" t="s">
        <v>105</v>
      </c>
      <c r="F10" s="15">
        <v>69.97999999999999</v>
      </c>
      <c r="G10" s="3">
        <v>0</v>
      </c>
      <c r="H10" s="3">
        <v>0</v>
      </c>
      <c r="I10" s="4">
        <v>4</v>
      </c>
      <c r="J10" s="4">
        <v>0</v>
      </c>
      <c r="K10" s="11">
        <f t="shared" si="0"/>
        <v>73.97999999999999</v>
      </c>
      <c r="L10" s="4" t="s">
        <v>46</v>
      </c>
    </row>
    <row r="11" spans="1:16">
      <c r="A11" s="56" t="s">
        <v>1</v>
      </c>
      <c r="B11" s="57"/>
      <c r="C11" s="19" t="s">
        <v>2</v>
      </c>
      <c r="D11" s="19" t="s">
        <v>3</v>
      </c>
      <c r="E11" s="36" t="s">
        <v>105</v>
      </c>
      <c r="F11" s="20">
        <v>58.26</v>
      </c>
      <c r="G11" s="22">
        <v>4</v>
      </c>
      <c r="H11" s="22">
        <v>0</v>
      </c>
      <c r="I11" s="22">
        <v>4</v>
      </c>
      <c r="J11" s="22">
        <v>4</v>
      </c>
      <c r="K11" s="23">
        <f t="shared" si="0"/>
        <v>70.259999999999991</v>
      </c>
      <c r="L11" s="22" t="s">
        <v>17</v>
      </c>
    </row>
    <row r="12" spans="1:16">
      <c r="A12" s="53" t="s">
        <v>48</v>
      </c>
      <c r="B12" s="53"/>
      <c r="C12" s="2" t="s">
        <v>49</v>
      </c>
      <c r="D12" s="39" t="s">
        <v>2</v>
      </c>
      <c r="E12" s="35" t="s">
        <v>106</v>
      </c>
      <c r="F12" s="12">
        <f>21.45+40.14</f>
        <v>61.59</v>
      </c>
      <c r="G12" s="5">
        <v>4</v>
      </c>
      <c r="H12" s="5">
        <v>4</v>
      </c>
      <c r="I12" s="5">
        <v>0</v>
      </c>
      <c r="J12" s="5">
        <v>0</v>
      </c>
      <c r="K12" s="11">
        <f t="shared" si="0"/>
        <v>69.59</v>
      </c>
      <c r="L12" s="4" t="s">
        <v>17</v>
      </c>
      <c r="M12" s="1" t="s">
        <v>87</v>
      </c>
      <c r="N12" s="1" t="s">
        <v>96</v>
      </c>
      <c r="O12" s="5" t="s">
        <v>99</v>
      </c>
      <c r="P12" s="5" t="s">
        <v>96</v>
      </c>
    </row>
    <row r="13" spans="1:16">
      <c r="A13" s="55" t="s">
        <v>54</v>
      </c>
      <c r="B13" s="55"/>
      <c r="C13" s="24" t="s">
        <v>34</v>
      </c>
      <c r="D13" s="19" t="s">
        <v>55</v>
      </c>
      <c r="E13" s="36" t="s">
        <v>107</v>
      </c>
      <c r="F13" s="25">
        <f>28.54+38.37</f>
        <v>66.91</v>
      </c>
      <c r="G13" s="26">
        <v>0</v>
      </c>
      <c r="H13" s="26">
        <v>0</v>
      </c>
      <c r="I13" s="26">
        <v>0</v>
      </c>
      <c r="J13" s="26">
        <v>0</v>
      </c>
      <c r="K13" s="25">
        <v>66.91</v>
      </c>
      <c r="L13" s="27" t="s">
        <v>100</v>
      </c>
      <c r="M13" s="24" t="s">
        <v>90</v>
      </c>
      <c r="N13" s="24" t="s">
        <v>101</v>
      </c>
      <c r="O13" s="26" t="s">
        <v>99</v>
      </c>
      <c r="P13" s="26" t="s">
        <v>101</v>
      </c>
    </row>
    <row r="14" spans="1:16">
      <c r="A14" s="51" t="s">
        <v>26</v>
      </c>
      <c r="B14" s="51"/>
      <c r="C14" s="2" t="s">
        <v>27</v>
      </c>
      <c r="D14" s="2" t="s">
        <v>28</v>
      </c>
      <c r="E14" s="35" t="s">
        <v>105</v>
      </c>
      <c r="F14" s="15">
        <v>66.459999999999994</v>
      </c>
      <c r="G14" s="3">
        <v>0</v>
      </c>
      <c r="H14" s="3">
        <v>0</v>
      </c>
      <c r="I14" s="4">
        <v>0</v>
      </c>
      <c r="J14" s="4">
        <v>0</v>
      </c>
      <c r="K14" s="11">
        <f t="shared" ref="K14:K17" si="1">SUM(F14:J14)</f>
        <v>66.459999999999994</v>
      </c>
      <c r="L14" s="4" t="s">
        <v>42</v>
      </c>
    </row>
    <row r="15" spans="1:16">
      <c r="A15" s="58" t="s">
        <v>35</v>
      </c>
      <c r="B15" s="58"/>
      <c r="C15" s="19" t="s">
        <v>36</v>
      </c>
      <c r="D15" s="19" t="s">
        <v>2</v>
      </c>
      <c r="E15" s="36" t="s">
        <v>105</v>
      </c>
      <c r="F15" s="20">
        <v>54.230000000000004</v>
      </c>
      <c r="G15" s="21">
        <v>0</v>
      </c>
      <c r="H15" s="21">
        <v>0</v>
      </c>
      <c r="I15" s="22">
        <v>0</v>
      </c>
      <c r="J15" s="22">
        <v>0</v>
      </c>
      <c r="K15" s="23">
        <f t="shared" si="1"/>
        <v>54.230000000000004</v>
      </c>
      <c r="L15" s="22" t="s">
        <v>17</v>
      </c>
    </row>
    <row r="16" spans="1:16">
      <c r="A16" s="53" t="s">
        <v>52</v>
      </c>
      <c r="B16" s="53"/>
      <c r="C16" s="2" t="s">
        <v>53</v>
      </c>
      <c r="D16" s="2" t="s">
        <v>21</v>
      </c>
      <c r="E16" s="35" t="s">
        <v>108</v>
      </c>
      <c r="F16" s="12">
        <f>21.04+21.49</f>
        <v>42.53</v>
      </c>
      <c r="G16" s="5">
        <v>4</v>
      </c>
      <c r="H16" s="5">
        <v>4</v>
      </c>
      <c r="I16" s="5">
        <v>0</v>
      </c>
      <c r="J16" s="5">
        <v>0</v>
      </c>
      <c r="K16" s="12">
        <f>SUM(F16:J16)</f>
        <v>50.53</v>
      </c>
      <c r="L16" s="5" t="s">
        <v>97</v>
      </c>
      <c r="M16" s="1" t="s">
        <v>89</v>
      </c>
      <c r="N16" s="1" t="s">
        <v>98</v>
      </c>
      <c r="O16" s="14" t="s">
        <v>99</v>
      </c>
      <c r="P16" s="14" t="s">
        <v>98</v>
      </c>
    </row>
    <row r="17" spans="1:16" ht="15" customHeight="1">
      <c r="A17" s="52" t="s">
        <v>47</v>
      </c>
      <c r="B17" s="52"/>
      <c r="C17" s="40" t="s">
        <v>38</v>
      </c>
      <c r="D17" s="40" t="s">
        <v>2</v>
      </c>
      <c r="E17" s="40" t="s">
        <v>109</v>
      </c>
      <c r="F17" s="41">
        <v>50.19</v>
      </c>
      <c r="G17" s="27">
        <v>0</v>
      </c>
      <c r="H17" s="27">
        <v>0</v>
      </c>
      <c r="I17" s="27">
        <v>0</v>
      </c>
      <c r="J17" s="27">
        <v>0</v>
      </c>
      <c r="K17" s="23">
        <f t="shared" si="1"/>
        <v>50.19</v>
      </c>
      <c r="L17" s="27" t="s">
        <v>91</v>
      </c>
      <c r="M17" s="24" t="s">
        <v>86</v>
      </c>
      <c r="N17" s="24" t="s">
        <v>92</v>
      </c>
      <c r="O17" s="26" t="s">
        <v>93</v>
      </c>
      <c r="P17" s="24" t="s">
        <v>92</v>
      </c>
    </row>
    <row r="19" spans="1:16" ht="28.5">
      <c r="A19" s="47" t="s">
        <v>56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</row>
    <row r="20" spans="1:16" ht="28.5" customHeight="1">
      <c r="A20" s="42" t="s">
        <v>4</v>
      </c>
      <c r="B20" s="42"/>
      <c r="C20" s="5" t="s">
        <v>5</v>
      </c>
      <c r="D20" s="5" t="s">
        <v>6</v>
      </c>
      <c r="E20" s="32" t="s">
        <v>104</v>
      </c>
      <c r="F20" s="17" t="s">
        <v>12</v>
      </c>
      <c r="G20" s="5" t="s">
        <v>7</v>
      </c>
      <c r="H20" s="5" t="s">
        <v>8</v>
      </c>
      <c r="I20" s="17" t="s">
        <v>9</v>
      </c>
      <c r="J20" s="17" t="s">
        <v>10</v>
      </c>
      <c r="K20" s="17" t="s">
        <v>11</v>
      </c>
      <c r="L20" s="17" t="s">
        <v>16</v>
      </c>
      <c r="M20" s="14" t="s">
        <v>94</v>
      </c>
      <c r="N20" s="18" t="s">
        <v>9</v>
      </c>
      <c r="O20" s="18" t="s">
        <v>10</v>
      </c>
      <c r="P20" s="18" t="s">
        <v>95</v>
      </c>
    </row>
    <row r="21" spans="1:16">
      <c r="A21" s="49" t="s">
        <v>63</v>
      </c>
      <c r="B21" s="49"/>
      <c r="C21" s="8" t="s">
        <v>64</v>
      </c>
      <c r="D21" s="8" t="s">
        <v>25</v>
      </c>
      <c r="E21" s="34" t="s">
        <v>105</v>
      </c>
      <c r="F21" s="10">
        <v>107.16</v>
      </c>
      <c r="G21" s="10">
        <v>4</v>
      </c>
      <c r="H21" s="10">
        <v>8</v>
      </c>
      <c r="I21" s="9">
        <v>4</v>
      </c>
      <c r="J21" s="9">
        <v>4</v>
      </c>
      <c r="K21" s="9">
        <f>SUM(F21:J21)</f>
        <v>127.16</v>
      </c>
      <c r="L21" s="9" t="s">
        <v>71</v>
      </c>
    </row>
    <row r="22" spans="1:16">
      <c r="A22" s="48" t="s">
        <v>65</v>
      </c>
      <c r="B22" s="48"/>
      <c r="C22" s="28" t="s">
        <v>66</v>
      </c>
      <c r="D22" s="28" t="s">
        <v>34</v>
      </c>
      <c r="E22" s="33" t="s">
        <v>105</v>
      </c>
      <c r="F22" s="29">
        <v>89.78</v>
      </c>
      <c r="G22" s="29">
        <v>4</v>
      </c>
      <c r="H22" s="29">
        <v>8</v>
      </c>
      <c r="I22" s="30">
        <v>4</v>
      </c>
      <c r="J22" s="30">
        <v>4</v>
      </c>
      <c r="K22" s="30">
        <f>SUM(F22:J22)</f>
        <v>109.78</v>
      </c>
      <c r="L22" s="30" t="s">
        <v>72</v>
      </c>
    </row>
    <row r="23" spans="1:16">
      <c r="A23" s="49" t="s">
        <v>67</v>
      </c>
      <c r="B23" s="49"/>
      <c r="C23" s="8" t="s">
        <v>38</v>
      </c>
      <c r="D23" s="8" t="s">
        <v>68</v>
      </c>
      <c r="E23" s="34" t="s">
        <v>105</v>
      </c>
      <c r="F23" s="10">
        <v>67.97</v>
      </c>
      <c r="G23" s="10">
        <v>4</v>
      </c>
      <c r="H23" s="10">
        <v>4</v>
      </c>
      <c r="I23" s="9">
        <v>0</v>
      </c>
      <c r="J23" s="9">
        <v>4</v>
      </c>
      <c r="K23" s="9">
        <f>SUM(F23:J23)</f>
        <v>79.97</v>
      </c>
      <c r="L23" s="9" t="s">
        <v>73</v>
      </c>
    </row>
    <row r="24" spans="1:16">
      <c r="A24" s="48" t="s">
        <v>57</v>
      </c>
      <c r="B24" s="48"/>
      <c r="C24" s="28" t="s">
        <v>58</v>
      </c>
      <c r="D24" s="28" t="s">
        <v>59</v>
      </c>
      <c r="E24" s="33" t="s">
        <v>105</v>
      </c>
      <c r="F24" s="30">
        <v>60.45</v>
      </c>
      <c r="G24" s="30">
        <v>4</v>
      </c>
      <c r="H24" s="30">
        <v>4</v>
      </c>
      <c r="I24" s="30">
        <v>0</v>
      </c>
      <c r="J24" s="30">
        <v>0</v>
      </c>
      <c r="K24" s="30">
        <f>SUM(F24:J24)</f>
        <v>68.45</v>
      </c>
      <c r="L24" s="30" t="s">
        <v>69</v>
      </c>
    </row>
    <row r="25" spans="1:16" ht="15.75" customHeight="1">
      <c r="A25" s="50" t="s">
        <v>50</v>
      </c>
      <c r="B25" s="50"/>
      <c r="C25" s="7" t="s">
        <v>51</v>
      </c>
      <c r="D25" s="7" t="s">
        <v>34</v>
      </c>
      <c r="E25" s="34" t="s">
        <v>110</v>
      </c>
      <c r="F25" s="9">
        <v>47.65</v>
      </c>
      <c r="G25" s="9">
        <v>4</v>
      </c>
      <c r="H25" s="9">
        <v>8</v>
      </c>
      <c r="I25" s="9">
        <v>4</v>
      </c>
      <c r="J25" s="9">
        <v>0</v>
      </c>
      <c r="K25" s="9">
        <f>SUM(F25:J25)</f>
        <v>63.65</v>
      </c>
      <c r="L25" s="6" t="s">
        <v>102</v>
      </c>
      <c r="M25" s="1" t="s">
        <v>88</v>
      </c>
      <c r="N25" s="1" t="s">
        <v>103</v>
      </c>
      <c r="O25" s="16" t="s">
        <v>99</v>
      </c>
      <c r="P25" s="1"/>
    </row>
    <row r="26" spans="1:16">
      <c r="A26" s="48" t="s">
        <v>60</v>
      </c>
      <c r="B26" s="48"/>
      <c r="C26" s="28" t="s">
        <v>61</v>
      </c>
      <c r="D26" s="28" t="s">
        <v>62</v>
      </c>
      <c r="E26" s="33" t="s">
        <v>105</v>
      </c>
      <c r="F26" s="30">
        <v>56.77</v>
      </c>
      <c r="G26" s="30">
        <v>0</v>
      </c>
      <c r="H26" s="30">
        <v>0</v>
      </c>
      <c r="I26" s="30">
        <v>4</v>
      </c>
      <c r="J26" s="30">
        <v>0</v>
      </c>
      <c r="K26" s="30">
        <f t="shared" ref="K26" si="2">SUM(F26:J26)</f>
        <v>60.77</v>
      </c>
      <c r="L26" s="30" t="s">
        <v>70</v>
      </c>
    </row>
    <row r="28" spans="1:16" ht="28.5">
      <c r="A28" s="47" t="s">
        <v>74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</row>
    <row r="29" spans="1:16" ht="28.5" customHeight="1">
      <c r="A29" s="42" t="s">
        <v>4</v>
      </c>
      <c r="B29" s="42"/>
      <c r="C29" s="5" t="s">
        <v>5</v>
      </c>
      <c r="D29" s="5" t="s">
        <v>6</v>
      </c>
      <c r="E29" s="32" t="s">
        <v>104</v>
      </c>
      <c r="F29" s="17" t="s">
        <v>12</v>
      </c>
      <c r="G29" s="5" t="s">
        <v>7</v>
      </c>
      <c r="H29" s="5" t="s">
        <v>8</v>
      </c>
      <c r="I29" s="17" t="s">
        <v>9</v>
      </c>
      <c r="J29" s="17" t="s">
        <v>10</v>
      </c>
      <c r="K29" s="17" t="s">
        <v>11</v>
      </c>
      <c r="L29" s="17" t="s">
        <v>16</v>
      </c>
      <c r="M29" s="14" t="s">
        <v>94</v>
      </c>
      <c r="N29" s="18" t="s">
        <v>9</v>
      </c>
      <c r="O29" s="18" t="s">
        <v>10</v>
      </c>
      <c r="P29" s="18" t="s">
        <v>95</v>
      </c>
    </row>
    <row r="30" spans="1:16">
      <c r="A30" s="43" t="s">
        <v>81</v>
      </c>
      <c r="B30" s="44"/>
      <c r="C30" s="8" t="s">
        <v>20</v>
      </c>
      <c r="D30" s="8" t="s">
        <v>82</v>
      </c>
      <c r="E30" s="34" t="s">
        <v>105</v>
      </c>
      <c r="F30" s="9">
        <v>74.81</v>
      </c>
      <c r="G30" s="9">
        <v>0</v>
      </c>
      <c r="H30" s="9">
        <v>0</v>
      </c>
      <c r="I30" s="9">
        <v>4</v>
      </c>
      <c r="J30" s="9">
        <v>0</v>
      </c>
      <c r="K30" s="13">
        <f>SUM(F30:J30)</f>
        <v>78.81</v>
      </c>
      <c r="L30" s="6" t="s">
        <v>85</v>
      </c>
    </row>
    <row r="31" spans="1:16">
      <c r="A31" s="45" t="s">
        <v>78</v>
      </c>
      <c r="B31" s="46"/>
      <c r="C31" s="28" t="s">
        <v>79</v>
      </c>
      <c r="D31" s="28" t="s">
        <v>80</v>
      </c>
      <c r="E31" s="33" t="s">
        <v>105</v>
      </c>
      <c r="F31" s="30">
        <v>74.679999999999993</v>
      </c>
      <c r="G31" s="30">
        <v>0</v>
      </c>
      <c r="H31" s="30">
        <v>0</v>
      </c>
      <c r="I31" s="30">
        <v>4</v>
      </c>
      <c r="J31" s="30">
        <v>0</v>
      </c>
      <c r="K31" s="31">
        <f t="shared" ref="K31" si="3">SUM(F31:J31)</f>
        <v>78.679999999999993</v>
      </c>
      <c r="L31" s="27" t="s">
        <v>84</v>
      </c>
    </row>
    <row r="32" spans="1:16">
      <c r="A32" s="43" t="s">
        <v>75</v>
      </c>
      <c r="B32" s="44"/>
      <c r="C32" s="8" t="s">
        <v>76</v>
      </c>
      <c r="D32" s="8" t="s">
        <v>77</v>
      </c>
      <c r="E32" s="34" t="s">
        <v>105</v>
      </c>
      <c r="F32" s="9">
        <v>77.7</v>
      </c>
      <c r="G32" s="9">
        <v>0</v>
      </c>
      <c r="H32" s="9">
        <v>0</v>
      </c>
      <c r="I32" s="9">
        <v>0</v>
      </c>
      <c r="J32" s="9">
        <v>0</v>
      </c>
      <c r="K32" s="13">
        <f>SUM(F32:J32)</f>
        <v>77.7</v>
      </c>
      <c r="L32" s="6" t="s">
        <v>83</v>
      </c>
    </row>
    <row r="34" spans="1:16" ht="28.5">
      <c r="A34" s="47" t="s">
        <v>112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</row>
    <row r="35" spans="1:16" ht="45">
      <c r="A35" s="42" t="s">
        <v>4</v>
      </c>
      <c r="B35" s="42"/>
      <c r="C35" s="37" t="s">
        <v>5</v>
      </c>
      <c r="D35" s="37" t="s">
        <v>6</v>
      </c>
      <c r="E35" s="37" t="s">
        <v>104</v>
      </c>
      <c r="F35" s="17" t="s">
        <v>12</v>
      </c>
      <c r="G35" s="37" t="s">
        <v>7</v>
      </c>
      <c r="H35" s="37" t="s">
        <v>8</v>
      </c>
      <c r="I35" s="17" t="s">
        <v>9</v>
      </c>
      <c r="J35" s="17" t="s">
        <v>10</v>
      </c>
      <c r="K35" s="17" t="s">
        <v>11</v>
      </c>
      <c r="L35" s="17" t="s">
        <v>16</v>
      </c>
      <c r="M35" s="14" t="s">
        <v>94</v>
      </c>
      <c r="N35" s="18" t="s">
        <v>9</v>
      </c>
      <c r="O35" s="18" t="s">
        <v>10</v>
      </c>
      <c r="P35" s="18" t="s">
        <v>95</v>
      </c>
    </row>
    <row r="36" spans="1:16">
      <c r="A36" s="43" t="s">
        <v>113</v>
      </c>
      <c r="B36" s="44"/>
      <c r="C36" s="38" t="s">
        <v>33</v>
      </c>
      <c r="D36" s="38" t="s">
        <v>2</v>
      </c>
      <c r="E36" s="38" t="s">
        <v>114</v>
      </c>
      <c r="F36" s="9">
        <v>129.47</v>
      </c>
      <c r="G36" s="9">
        <v>4</v>
      </c>
      <c r="H36" s="9">
        <v>0</v>
      </c>
      <c r="I36" s="9">
        <v>0</v>
      </c>
      <c r="J36" s="9">
        <v>0</v>
      </c>
      <c r="K36" s="13">
        <f>SUM(F36:J36)</f>
        <v>133.47</v>
      </c>
      <c r="L36" s="6" t="s">
        <v>115</v>
      </c>
      <c r="M36" s="1" t="s">
        <v>116</v>
      </c>
      <c r="N36" s="1" t="s">
        <v>99</v>
      </c>
      <c r="O36" s="1" t="s">
        <v>99</v>
      </c>
      <c r="P36" s="1" t="s">
        <v>103</v>
      </c>
    </row>
  </sheetData>
  <mergeCells count="33">
    <mergeCell ref="A34:P34"/>
    <mergeCell ref="A35:B35"/>
    <mergeCell ref="A36:B36"/>
    <mergeCell ref="A3:B3"/>
    <mergeCell ref="A1:P1"/>
    <mergeCell ref="A2:P2"/>
    <mergeCell ref="A13:B13"/>
    <mergeCell ref="A20:B20"/>
    <mergeCell ref="A11:B11"/>
    <mergeCell ref="A4:B4"/>
    <mergeCell ref="A7:B7"/>
    <mergeCell ref="A5:B5"/>
    <mergeCell ref="A10:B10"/>
    <mergeCell ref="A9:B9"/>
    <mergeCell ref="A6:B6"/>
    <mergeCell ref="A15:B15"/>
    <mergeCell ref="A14:B14"/>
    <mergeCell ref="A8:B8"/>
    <mergeCell ref="A19:P19"/>
    <mergeCell ref="A17:B17"/>
    <mergeCell ref="A12:B12"/>
    <mergeCell ref="A16:B16"/>
    <mergeCell ref="A24:B24"/>
    <mergeCell ref="A26:B26"/>
    <mergeCell ref="A21:B21"/>
    <mergeCell ref="A22:B22"/>
    <mergeCell ref="A23:B23"/>
    <mergeCell ref="A25:B25"/>
    <mergeCell ref="A29:B29"/>
    <mergeCell ref="A32:B32"/>
    <mergeCell ref="A31:B31"/>
    <mergeCell ref="A30:B30"/>
    <mergeCell ref="A28:P28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2017-05-05T10:13:51Z</cp:lastPrinted>
  <dcterms:created xsi:type="dcterms:W3CDTF">2017-05-04T05:45:45Z</dcterms:created>
  <dcterms:modified xsi:type="dcterms:W3CDTF">2017-05-05T10:23:29Z</dcterms:modified>
</cp:coreProperties>
</file>