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3745" windowHeight="14160"/>
  </bookViews>
  <sheets>
    <sheet name="Φύλλο1" sheetId="1" r:id="rId1"/>
    <sheet name="Φύλλο2" sheetId="2" r:id="rId2"/>
    <sheet name="Φύλλο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/>
  <c r="D5"/>
  <c r="I5" s="1"/>
  <c r="I35"/>
  <c r="I34"/>
  <c r="I33"/>
  <c r="I30"/>
  <c r="I32"/>
  <c r="I29"/>
  <c r="I10"/>
  <c r="I11"/>
  <c r="I8"/>
  <c r="I7"/>
  <c r="I6"/>
  <c r="I56"/>
  <c r="I65"/>
  <c r="I67"/>
  <c r="I66"/>
  <c r="I61"/>
  <c r="I60"/>
  <c r="I52"/>
  <c r="I44"/>
  <c r="I42"/>
  <c r="I43"/>
  <c r="D9"/>
  <c r="I9" s="1"/>
  <c r="D12"/>
  <c r="I12" s="1"/>
  <c r="D13"/>
  <c r="D31"/>
  <c r="I31" s="1"/>
  <c r="I38"/>
  <c r="I37"/>
  <c r="I36"/>
  <c r="I13"/>
  <c r="I4"/>
  <c r="I21"/>
  <c r="I23"/>
  <c r="I14"/>
  <c r="I20"/>
  <c r="I17"/>
  <c r="I15"/>
  <c r="I24"/>
  <c r="I16"/>
  <c r="I19"/>
  <c r="I22"/>
  <c r="I18"/>
  <c r="I48"/>
</calcChain>
</file>

<file path=xl/sharedStrings.xml><?xml version="1.0" encoding="utf-8"?>
<sst xmlns="http://schemas.openxmlformats.org/spreadsheetml/2006/main" count="177" uniqueCount="76">
  <si>
    <t>κλ. ΠΕ70</t>
  </si>
  <si>
    <t>ΕΠΩΝΥΜΟ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</si>
  <si>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</si>
  <si>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</si>
  <si>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</si>
  <si>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</si>
  <si>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</si>
  <si>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</si>
  <si>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κλ. ΠΕ60</t>
  </si>
  <si>
    <t>ΟΡΓΑΝΙΚΗ ΘΕΣΗ</t>
  </si>
  <si>
    <t>κλ. ΠΕ05</t>
  </si>
  <si>
    <t>κλ. ΠΕ06</t>
  </si>
  <si>
    <t>κλ. ΠΕ71 &amp; ΠΕ70.50</t>
  </si>
  <si>
    <t>κλ. ΠΕ61 &amp; ΠΕ60.50</t>
  </si>
  <si>
    <t>Σιδηρά-Βαρτανίδη Μαρία</t>
  </si>
  <si>
    <t>Κύρου Άρτεμις</t>
  </si>
  <si>
    <t>Κατσάνου Φωτεινή</t>
  </si>
  <si>
    <t>Τσιαρσιώτη Ελένη</t>
  </si>
  <si>
    <t>Σβαρνιάς Βασίλειος Νικόλαος</t>
  </si>
  <si>
    <t>Κολιού Θεοδώρα</t>
  </si>
  <si>
    <t>Γκαραλέα Ευαγγελία</t>
  </si>
  <si>
    <t>Παπαδοπούλου Ιωάννα</t>
  </si>
  <si>
    <t>Καραμπατάκη Μαρία</t>
  </si>
  <si>
    <t>Παππά Νικολέτα</t>
  </si>
  <si>
    <t>Τσιβαλίδου Συμέλα</t>
  </si>
  <si>
    <t>Αποστόλου Άννα</t>
  </si>
  <si>
    <t>Κορέλη Καρολίνα</t>
  </si>
  <si>
    <t>Κούρτης Αθανάσιος</t>
  </si>
  <si>
    <t>Μπάζιου Ιωάννα</t>
  </si>
  <si>
    <t>Ξούρια Βασιλική</t>
  </si>
  <si>
    <t>ΟΝΟΜΑΤΕΠΩΝΥΜΟ</t>
  </si>
  <si>
    <t>Φριλίγκου Αικατερίνη</t>
  </si>
  <si>
    <t>Σκλαβενίτη Αικατερίνη</t>
  </si>
  <si>
    <t>Μάργαρη Μαργαρίτα</t>
  </si>
  <si>
    <t>Καραμπίνα Βασιλική</t>
  </si>
  <si>
    <t>Βλάση Αθηνά</t>
  </si>
  <si>
    <t>Τσακανίκα Κωνσταντίνα</t>
  </si>
  <si>
    <t>Βουδούρη Μαρία Νικολίτσα</t>
  </si>
  <si>
    <t>Ανδρέου Θέλμα</t>
  </si>
  <si>
    <t>κλ. ΠΕ07</t>
  </si>
  <si>
    <t>Ντόστα Μαρία</t>
  </si>
  <si>
    <t>Τσολακίδου Ζωή</t>
  </si>
  <si>
    <t>Μαλάμη Αικατερίνη</t>
  </si>
  <si>
    <t>Μπόσια Σοφία</t>
  </si>
  <si>
    <t>Αποστόλου Ελένη</t>
  </si>
  <si>
    <t>κλ. ΠΕ79</t>
  </si>
  <si>
    <t>Καζολή Ανθή</t>
  </si>
  <si>
    <t>Τζανοπούλου Γεωργία</t>
  </si>
  <si>
    <t>Καρτέρη Ασπασία-Μάρθα</t>
  </si>
  <si>
    <t>Τατσή Ειρήνη</t>
  </si>
  <si>
    <t>Σκλαβενίτη Αναστασία</t>
  </si>
  <si>
    <t>Κατωπόδη Άννα</t>
  </si>
  <si>
    <t>Γκαβέζου Σουλτάνα</t>
  </si>
  <si>
    <t>Βλαχοπάνου Ευαγγελία</t>
  </si>
  <si>
    <t>Πετούση Κωνσταντίνα</t>
  </si>
  <si>
    <t>Καραντώνη Βασιλική</t>
  </si>
  <si>
    <t>Αντωνιάδου Χριστίνα</t>
  </si>
  <si>
    <t>Πορτοκαλά Θεοδώρα</t>
  </si>
  <si>
    <t>Νικολού Ευαγγελία</t>
  </si>
  <si>
    <t>2ο Δ. ΣΧ. ΛΕΥΚΑΔΑΣ</t>
  </si>
  <si>
    <t>Δ. ΣΧ. ΣΦΑΚΙΩΤΩΝ</t>
  </si>
  <si>
    <t>3ο Δ. ΣΧ. ΛΕΥΚΑΔΑΣ</t>
  </si>
  <si>
    <t>Δ. ΣΧ. ΝΥΔΡΙΟΥ</t>
  </si>
  <si>
    <t>1ο Ν/ΓΕΙΟ ΛΕΥΚΑΔΑΣ</t>
  </si>
  <si>
    <t>Ν/ΓΕΙΟ ΛΥΓΙΑΣ</t>
  </si>
  <si>
    <t>1ο Ν/ΓΕΙΟ ΝΥΔΡΙΟΥ</t>
  </si>
  <si>
    <t>4ο Ν/ΓΕΙΟ ΛΕΥΚΑΔΑΣ</t>
  </si>
  <si>
    <t>3ο Ν/ΓΕΙΟ ΛΕΥΚΑΔΑΣ</t>
  </si>
  <si>
    <t>Ν/ΓΕΙΟ ΜΑΡΑΝΤΟΧΩΡΙΟΥ</t>
  </si>
  <si>
    <t>ΠΙΝΑΚΑΣ ΜΟΡΙΩΝ ΓΙΑ ΟΡΙΣΤΙΚΕΣ ΤΟΠΟΘΕΤΗΣΕΙΣ -ΒΕΛΤΙΩΣΕΙΣ 2023</t>
  </si>
  <si>
    <t>Α/Α</t>
  </si>
  <si>
    <t>Κωνσταντινίδου Σοφία</t>
  </si>
  <si>
    <t>ΠΑΡΑΤΗΡΗΣΕΙΣ</t>
  </si>
  <si>
    <t>ΔΙΑΘΕΣΗ ΠΥΣΠΕ ΛΕΥΚΑΔ</t>
  </si>
  <si>
    <t>ΕΙΔ. ΚΑΤ.</t>
  </si>
  <si>
    <t>Δ. ΣΧ. ΜΕΓΑΝΗΣΙΟΥ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</si>
</sst>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07" workbookViewId="0">
      <selection activeCell="B66" sqref="B66:B67"/>
    </sheetView>
  </sheetViews>
  <sheetFormatPr defaultColWidth="8.85546875" defaultRowHeight="15"/>
  <cols>
    <col min="1" max="1" width="3.85546875" customWidth="1"/>
    <col min="2" max="2" width="27.85546875" bestFit="1" customWidth="1"/>
    <col min="3" max="3" width="24" bestFit="1" customWidth="1"/>
    <col min="4" max="4" width="12.28515625" customWidth="1"/>
    <col min="5" max="5" width="7.28515625" bestFit="1" customWidth="1"/>
    <col min="6" max="6" width="7.140625" bestFit="1" customWidth="1"/>
    <col min="7" max="7" width="7.7109375" customWidth="1"/>
    <col min="8" max="8" width="8.140625" customWidth="1"/>
    <col min="9" max="9" width="8.85546875" customWidth="1"/>
  </cols>
  <sheetData>
    <row r="1" spans="1:10" ht="58.5" customHeight="1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33" customHeight="1">
      <c r="A3" s="5" t="s">
        <v>70</v>
      </c>
      <c r="B3" s="4" t="s">
        <v>30</v>
      </c>
      <c r="C3" s="3" t="s">
        <v>9</v>
      </c>
      <c r="D3" s="2" t="s">
        <v>7</v>
      </c>
      <c r="E3" s="1" t="s">
        <v>2</v>
      </c>
      <c r="F3" s="1" t="s">
        <v>3</v>
      </c>
      <c r="G3" s="2" t="s">
        <v>4</v>
      </c>
      <c r="H3" s="2" t="s">
        <v>5</v>
      </c>
      <c r="I3" s="2" t="s">
        <v>6</v>
      </c>
      <c r="J3" s="18" t="s">
        <v>72</v>
      </c>
    </row>
    <row r="4" spans="1:10">
      <c r="A4" s="5">
        <v>1</v>
      </c>
      <c r="B4" s="13" t="s">
        <v>25</v>
      </c>
      <c r="C4" s="9" t="s">
        <v>73</v>
      </c>
      <c r="D4" s="7">
        <v>77.28</v>
      </c>
      <c r="E4" s="8">
        <v>4</v>
      </c>
      <c r="F4" s="8">
        <v>0</v>
      </c>
      <c r="G4" s="8">
        <v>0</v>
      </c>
      <c r="H4" s="8">
        <v>4</v>
      </c>
      <c r="I4" s="7">
        <f>SUM(D4:H4)</f>
        <v>85.28</v>
      </c>
      <c r="J4" s="5" t="s">
        <v>74</v>
      </c>
    </row>
    <row r="5" spans="1:10">
      <c r="A5" s="5">
        <v>2</v>
      </c>
      <c r="B5" s="13" t="s">
        <v>27</v>
      </c>
      <c r="C5" s="9" t="s">
        <v>73</v>
      </c>
      <c r="D5" s="14">
        <f>76.25+80.29</f>
        <v>156.54000000000002</v>
      </c>
      <c r="E5" s="15">
        <v>0</v>
      </c>
      <c r="F5" s="15">
        <v>0</v>
      </c>
      <c r="G5" s="15">
        <v>4</v>
      </c>
      <c r="H5" s="15">
        <v>0</v>
      </c>
      <c r="I5" s="7">
        <f t="shared" ref="I5" si="0">SUM(D5:H5)</f>
        <v>160.54000000000002</v>
      </c>
      <c r="J5" s="5"/>
    </row>
    <row r="6" spans="1:10">
      <c r="A6" s="5">
        <v>3</v>
      </c>
      <c r="B6" s="9" t="s">
        <v>53</v>
      </c>
      <c r="C6" s="9" t="s">
        <v>75</v>
      </c>
      <c r="D6" s="10">
        <v>116.05</v>
      </c>
      <c r="E6" s="10">
        <v>4</v>
      </c>
      <c r="F6" s="10">
        <v>8</v>
      </c>
      <c r="G6" s="11">
        <v>0</v>
      </c>
      <c r="H6" s="11">
        <v>4</v>
      </c>
      <c r="I6" s="12">
        <f t="shared" ref="I6:I21" si="1">SUM(D6:H6)</f>
        <v>132.05000000000001</v>
      </c>
      <c r="J6" s="5"/>
    </row>
    <row r="7" spans="1:10">
      <c r="A7" s="5">
        <v>4</v>
      </c>
      <c r="B7" s="9" t="s">
        <v>54</v>
      </c>
      <c r="C7" s="9" t="s">
        <v>59</v>
      </c>
      <c r="D7" s="10">
        <v>110.27</v>
      </c>
      <c r="E7" s="10">
        <v>0</v>
      </c>
      <c r="F7" s="10">
        <v>0</v>
      </c>
      <c r="G7" s="11">
        <v>4</v>
      </c>
      <c r="H7" s="11">
        <v>0</v>
      </c>
      <c r="I7" s="12">
        <f t="shared" si="1"/>
        <v>114.27</v>
      </c>
      <c r="J7" s="5"/>
    </row>
    <row r="8" spans="1:10">
      <c r="A8" s="5">
        <v>5</v>
      </c>
      <c r="B8" s="9" t="s">
        <v>55</v>
      </c>
      <c r="C8" s="9" t="s">
        <v>60</v>
      </c>
      <c r="D8" s="10">
        <v>89.99</v>
      </c>
      <c r="E8" s="15">
        <v>4</v>
      </c>
      <c r="F8" s="10">
        <v>0</v>
      </c>
      <c r="G8" s="11">
        <v>0</v>
      </c>
      <c r="H8" s="11">
        <v>0</v>
      </c>
      <c r="I8" s="12">
        <f t="shared" si="1"/>
        <v>93.99</v>
      </c>
      <c r="J8" s="5"/>
    </row>
    <row r="9" spans="1:10">
      <c r="A9" s="5">
        <v>6</v>
      </c>
      <c r="B9" s="13" t="s">
        <v>28</v>
      </c>
      <c r="C9" s="9" t="s">
        <v>73</v>
      </c>
      <c r="D9" s="16">
        <f>27.91+57.38</f>
        <v>85.29</v>
      </c>
      <c r="E9" s="17">
        <v>4</v>
      </c>
      <c r="F9" s="17">
        <v>0</v>
      </c>
      <c r="G9" s="8">
        <v>0</v>
      </c>
      <c r="H9" s="8">
        <v>4</v>
      </c>
      <c r="I9" s="7">
        <f t="shared" si="1"/>
        <v>93.29</v>
      </c>
      <c r="J9" s="5"/>
    </row>
    <row r="10" spans="1:10">
      <c r="A10" s="5">
        <v>7</v>
      </c>
      <c r="B10" s="9" t="s">
        <v>57</v>
      </c>
      <c r="C10" s="9" t="s">
        <v>61</v>
      </c>
      <c r="D10" s="10">
        <v>73.790000000000006</v>
      </c>
      <c r="E10" s="10">
        <v>4</v>
      </c>
      <c r="F10" s="10">
        <v>4</v>
      </c>
      <c r="G10" s="11">
        <v>4</v>
      </c>
      <c r="H10" s="11">
        <v>4</v>
      </c>
      <c r="I10" s="12">
        <f t="shared" si="1"/>
        <v>89.79</v>
      </c>
      <c r="J10" s="5"/>
    </row>
    <row r="11" spans="1:10">
      <c r="A11" s="5">
        <v>8</v>
      </c>
      <c r="B11" s="9" t="s">
        <v>56</v>
      </c>
      <c r="C11" s="9" t="s">
        <v>62</v>
      </c>
      <c r="D11" s="10">
        <v>78.010000000000005</v>
      </c>
      <c r="E11" s="10">
        <v>4</v>
      </c>
      <c r="F11" s="10">
        <v>4</v>
      </c>
      <c r="G11" s="11">
        <v>0</v>
      </c>
      <c r="H11" s="11">
        <v>0</v>
      </c>
      <c r="I11" s="12">
        <f t="shared" si="1"/>
        <v>86.01</v>
      </c>
      <c r="J11" s="5"/>
    </row>
    <row r="12" spans="1:10">
      <c r="A12" s="5">
        <v>9</v>
      </c>
      <c r="B12" s="13" t="s">
        <v>29</v>
      </c>
      <c r="C12" s="9" t="s">
        <v>73</v>
      </c>
      <c r="D12" s="14">
        <f>27.91+52.12</f>
        <v>80.03</v>
      </c>
      <c r="E12" s="15">
        <v>0</v>
      </c>
      <c r="F12" s="15">
        <v>0</v>
      </c>
      <c r="G12" s="15">
        <v>4</v>
      </c>
      <c r="H12" s="15">
        <v>0</v>
      </c>
      <c r="I12" s="7">
        <f t="shared" si="1"/>
        <v>84.03</v>
      </c>
      <c r="J12" s="5"/>
    </row>
    <row r="13" spans="1:10">
      <c r="A13" s="5">
        <v>10</v>
      </c>
      <c r="B13" s="13" t="s">
        <v>26</v>
      </c>
      <c r="C13" s="9" t="s">
        <v>73</v>
      </c>
      <c r="D13" s="16">
        <f>23.12+36.64</f>
        <v>59.760000000000005</v>
      </c>
      <c r="E13" s="17">
        <v>0</v>
      </c>
      <c r="F13" s="17">
        <v>0</v>
      </c>
      <c r="G13" s="8">
        <v>0</v>
      </c>
      <c r="H13" s="8">
        <v>0</v>
      </c>
      <c r="I13" s="7">
        <f t="shared" si="1"/>
        <v>59.760000000000005</v>
      </c>
      <c r="J13" s="5"/>
    </row>
    <row r="14" spans="1:10">
      <c r="A14" s="5">
        <v>11</v>
      </c>
      <c r="B14" s="13" t="s">
        <v>22</v>
      </c>
      <c r="C14" s="9" t="s">
        <v>73</v>
      </c>
      <c r="D14" s="16">
        <v>45.41</v>
      </c>
      <c r="E14" s="17">
        <v>4</v>
      </c>
      <c r="F14" s="17">
        <v>8</v>
      </c>
      <c r="G14" s="8">
        <v>0</v>
      </c>
      <c r="H14" s="8">
        <v>0</v>
      </c>
      <c r="I14" s="7">
        <f t="shared" si="1"/>
        <v>57.41</v>
      </c>
      <c r="J14" s="5"/>
    </row>
    <row r="15" spans="1:10">
      <c r="A15" s="5">
        <v>12</v>
      </c>
      <c r="B15" s="13" t="s">
        <v>19</v>
      </c>
      <c r="C15" s="9" t="s">
        <v>73</v>
      </c>
      <c r="D15" s="14">
        <v>21</v>
      </c>
      <c r="E15" s="15">
        <v>4</v>
      </c>
      <c r="F15" s="15">
        <v>14</v>
      </c>
      <c r="G15" s="15">
        <v>0</v>
      </c>
      <c r="H15" s="15">
        <v>0</v>
      </c>
      <c r="I15" s="7">
        <f t="shared" si="1"/>
        <v>39</v>
      </c>
      <c r="J15" s="5"/>
    </row>
    <row r="16" spans="1:10">
      <c r="A16" s="5">
        <v>13</v>
      </c>
      <c r="B16" s="13" t="s">
        <v>17</v>
      </c>
      <c r="C16" s="9" t="s">
        <v>73</v>
      </c>
      <c r="D16" s="7">
        <v>27.57</v>
      </c>
      <c r="E16" s="8">
        <v>4</v>
      </c>
      <c r="F16" s="8">
        <v>4</v>
      </c>
      <c r="G16" s="8">
        <v>0</v>
      </c>
      <c r="H16" s="8">
        <v>0</v>
      </c>
      <c r="I16" s="7">
        <f t="shared" si="1"/>
        <v>35.57</v>
      </c>
      <c r="J16" s="5"/>
    </row>
    <row r="17" spans="1:10">
      <c r="A17" s="5">
        <v>14</v>
      </c>
      <c r="B17" s="13" t="s">
        <v>20</v>
      </c>
      <c r="C17" s="9" t="s">
        <v>73</v>
      </c>
      <c r="D17" s="16">
        <v>29.19</v>
      </c>
      <c r="E17" s="17">
        <v>4</v>
      </c>
      <c r="F17" s="17">
        <v>0</v>
      </c>
      <c r="G17" s="8">
        <v>0</v>
      </c>
      <c r="H17" s="8">
        <v>0</v>
      </c>
      <c r="I17" s="7">
        <f t="shared" si="1"/>
        <v>33.19</v>
      </c>
      <c r="J17" s="5"/>
    </row>
    <row r="18" spans="1:10" ht="15" customHeight="1">
      <c r="A18" s="5">
        <v>15</v>
      </c>
      <c r="B18" s="19" t="s">
        <v>14</v>
      </c>
      <c r="C18" s="9" t="s">
        <v>73</v>
      </c>
      <c r="D18" s="7">
        <v>24.48</v>
      </c>
      <c r="E18" s="8">
        <v>4</v>
      </c>
      <c r="F18" s="8">
        <v>4</v>
      </c>
      <c r="G18" s="8">
        <v>0</v>
      </c>
      <c r="H18" s="8">
        <v>0</v>
      </c>
      <c r="I18" s="7">
        <f t="shared" si="1"/>
        <v>32.480000000000004</v>
      </c>
      <c r="J18" s="5"/>
    </row>
    <row r="19" spans="1:10">
      <c r="A19" s="5">
        <v>16</v>
      </c>
      <c r="B19" s="13" t="s">
        <v>16</v>
      </c>
      <c r="C19" s="9" t="s">
        <v>73</v>
      </c>
      <c r="D19" s="16">
        <v>27.66</v>
      </c>
      <c r="E19" s="17">
        <v>4</v>
      </c>
      <c r="F19" s="17">
        <v>0</v>
      </c>
      <c r="G19" s="8">
        <v>0</v>
      </c>
      <c r="H19" s="8">
        <v>0</v>
      </c>
      <c r="I19" s="7">
        <f t="shared" si="1"/>
        <v>31.66</v>
      </c>
      <c r="J19" s="5"/>
    </row>
    <row r="20" spans="1:10">
      <c r="A20" s="5">
        <v>17</v>
      </c>
      <c r="B20" s="13" t="s">
        <v>21</v>
      </c>
      <c r="C20" s="9" t="s">
        <v>73</v>
      </c>
      <c r="D20" s="14">
        <v>22.57</v>
      </c>
      <c r="E20" s="15">
        <v>4</v>
      </c>
      <c r="F20" s="15">
        <v>4</v>
      </c>
      <c r="G20" s="15">
        <v>0</v>
      </c>
      <c r="H20" s="15">
        <v>0</v>
      </c>
      <c r="I20" s="7">
        <f t="shared" si="1"/>
        <v>30.57</v>
      </c>
      <c r="J20" s="5"/>
    </row>
    <row r="21" spans="1:10">
      <c r="A21" s="5">
        <v>18</v>
      </c>
      <c r="B21" s="13" t="s">
        <v>24</v>
      </c>
      <c r="C21" s="9" t="s">
        <v>73</v>
      </c>
      <c r="D21" s="16">
        <v>26.27</v>
      </c>
      <c r="E21" s="17">
        <v>4</v>
      </c>
      <c r="F21" s="17">
        <v>0</v>
      </c>
      <c r="G21" s="8">
        <v>0</v>
      </c>
      <c r="H21" s="8">
        <v>0</v>
      </c>
      <c r="I21" s="7">
        <f t="shared" si="1"/>
        <v>30.27</v>
      </c>
      <c r="J21" s="5"/>
    </row>
    <row r="22" spans="1:10">
      <c r="A22" s="5">
        <v>19</v>
      </c>
      <c r="B22" s="13" t="s">
        <v>15</v>
      </c>
      <c r="C22" s="9" t="s">
        <v>73</v>
      </c>
      <c r="D22" s="7">
        <v>27.43</v>
      </c>
      <c r="E22" s="8">
        <v>0</v>
      </c>
      <c r="F22" s="8">
        <v>0</v>
      </c>
      <c r="G22" s="8">
        <v>0</v>
      </c>
      <c r="H22" s="8">
        <v>0</v>
      </c>
      <c r="I22" s="7">
        <f t="shared" ref="I22:I24" si="2">SUM(D22:H22)</f>
        <v>27.43</v>
      </c>
      <c r="J22" s="5"/>
    </row>
    <row r="23" spans="1:10">
      <c r="A23" s="5">
        <v>20</v>
      </c>
      <c r="B23" s="13" t="s">
        <v>23</v>
      </c>
      <c r="C23" s="9" t="s">
        <v>73</v>
      </c>
      <c r="D23" s="7">
        <v>20.27</v>
      </c>
      <c r="E23" s="8">
        <v>4</v>
      </c>
      <c r="F23" s="8">
        <v>0</v>
      </c>
      <c r="G23" s="8">
        <v>0</v>
      </c>
      <c r="H23" s="8">
        <v>0</v>
      </c>
      <c r="I23" s="7">
        <f>SUM(D23:H23)</f>
        <v>24.27</v>
      </c>
      <c r="J23" s="5"/>
    </row>
    <row r="24" spans="1:10">
      <c r="A24" s="5">
        <v>21</v>
      </c>
      <c r="B24" s="13" t="s">
        <v>18</v>
      </c>
      <c r="C24" s="9" t="s">
        <v>73</v>
      </c>
      <c r="D24" s="16">
        <v>13.32</v>
      </c>
      <c r="E24" s="17">
        <v>0</v>
      </c>
      <c r="F24" s="17">
        <v>0</v>
      </c>
      <c r="G24" s="8">
        <v>0</v>
      </c>
      <c r="H24" s="8">
        <v>0</v>
      </c>
      <c r="I24" s="7">
        <f t="shared" si="2"/>
        <v>13.32</v>
      </c>
      <c r="J24" s="5"/>
    </row>
    <row r="25" spans="1:10">
      <c r="A25" s="25"/>
      <c r="B25" s="25"/>
      <c r="C25" s="25"/>
      <c r="D25" s="25"/>
      <c r="E25" s="25"/>
      <c r="F25" s="25"/>
      <c r="G25" s="25"/>
      <c r="H25" s="25"/>
      <c r="I25" s="25"/>
      <c r="J25" s="26"/>
    </row>
    <row r="26" spans="1:10" ht="27" customHeight="1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28.5" customHeight="1">
      <c r="A27" s="5" t="s">
        <v>70</v>
      </c>
      <c r="B27" s="4" t="s">
        <v>30</v>
      </c>
      <c r="C27" s="3" t="s">
        <v>9</v>
      </c>
      <c r="D27" s="2" t="s">
        <v>7</v>
      </c>
      <c r="E27" s="1" t="s">
        <v>2</v>
      </c>
      <c r="F27" s="1" t="s">
        <v>3</v>
      </c>
      <c r="G27" s="2" t="s">
        <v>4</v>
      </c>
      <c r="H27" s="2" t="s">
        <v>5</v>
      </c>
      <c r="I27" s="2" t="s">
        <v>6</v>
      </c>
      <c r="J27" s="18" t="s">
        <v>72</v>
      </c>
    </row>
    <row r="28" spans="1:10" ht="15" customHeight="1">
      <c r="A28" s="5">
        <v>1</v>
      </c>
      <c r="B28" s="9" t="s">
        <v>33</v>
      </c>
      <c r="C28" s="9" t="s">
        <v>73</v>
      </c>
      <c r="D28" s="10">
        <v>18.03</v>
      </c>
      <c r="E28" s="10">
        <v>4</v>
      </c>
      <c r="F28" s="10">
        <v>8</v>
      </c>
      <c r="G28" s="11">
        <v>0</v>
      </c>
      <c r="H28" s="11">
        <v>0</v>
      </c>
      <c r="I28" s="12">
        <f t="shared" ref="I28" si="3">SUM(D28:H28)</f>
        <v>30.03</v>
      </c>
      <c r="J28" s="5" t="s">
        <v>74</v>
      </c>
    </row>
    <row r="29" spans="1:10">
      <c r="A29" s="5">
        <v>2</v>
      </c>
      <c r="B29" s="9" t="s">
        <v>47</v>
      </c>
      <c r="C29" s="9" t="s">
        <v>63</v>
      </c>
      <c r="D29" s="10">
        <v>122.5</v>
      </c>
      <c r="E29" s="10">
        <v>4</v>
      </c>
      <c r="F29" s="10">
        <v>8</v>
      </c>
      <c r="G29" s="11">
        <v>0</v>
      </c>
      <c r="H29" s="11">
        <v>0</v>
      </c>
      <c r="I29" s="12">
        <f t="shared" ref="I29:I35" si="4">SUM(D29:H29)</f>
        <v>134.5</v>
      </c>
      <c r="J29" s="5"/>
    </row>
    <row r="30" spans="1:10">
      <c r="A30" s="5">
        <v>3</v>
      </c>
      <c r="B30" s="9" t="s">
        <v>49</v>
      </c>
      <c r="C30" s="9" t="s">
        <v>64</v>
      </c>
      <c r="D30" s="10">
        <v>103.13</v>
      </c>
      <c r="E30" s="10">
        <v>4</v>
      </c>
      <c r="F30" s="10">
        <v>4</v>
      </c>
      <c r="G30" s="11">
        <v>0</v>
      </c>
      <c r="H30" s="11">
        <v>4</v>
      </c>
      <c r="I30" s="12">
        <f t="shared" si="4"/>
        <v>115.13</v>
      </c>
      <c r="J30" s="5"/>
    </row>
    <row r="31" spans="1:10">
      <c r="A31" s="5">
        <v>4</v>
      </c>
      <c r="B31" s="9" t="s">
        <v>35</v>
      </c>
      <c r="C31" s="9" t="s">
        <v>73</v>
      </c>
      <c r="D31" s="10">
        <f>68.53+28.95</f>
        <v>97.48</v>
      </c>
      <c r="E31" s="10">
        <v>4</v>
      </c>
      <c r="F31" s="10">
        <v>8</v>
      </c>
      <c r="G31" s="11">
        <v>0</v>
      </c>
      <c r="H31" s="11">
        <v>4</v>
      </c>
      <c r="I31" s="12">
        <f t="shared" si="4"/>
        <v>113.48</v>
      </c>
      <c r="J31" s="5"/>
    </row>
    <row r="32" spans="1:10">
      <c r="A32" s="5">
        <v>5</v>
      </c>
      <c r="B32" s="9" t="s">
        <v>48</v>
      </c>
      <c r="C32" s="9" t="s">
        <v>65</v>
      </c>
      <c r="D32" s="10">
        <v>104.45</v>
      </c>
      <c r="E32" s="10">
        <v>4</v>
      </c>
      <c r="F32" s="10">
        <v>4</v>
      </c>
      <c r="G32" s="11">
        <v>0</v>
      </c>
      <c r="H32" s="11">
        <v>0</v>
      </c>
      <c r="I32" s="12">
        <f t="shared" si="4"/>
        <v>112.45</v>
      </c>
      <c r="J32" s="5"/>
    </row>
    <row r="33" spans="1:10">
      <c r="A33" s="5">
        <v>6</v>
      </c>
      <c r="B33" s="9" t="s">
        <v>50</v>
      </c>
      <c r="C33" s="9" t="s">
        <v>66</v>
      </c>
      <c r="D33" s="10">
        <v>85.78</v>
      </c>
      <c r="E33" s="10">
        <v>4</v>
      </c>
      <c r="F33" s="10">
        <v>8</v>
      </c>
      <c r="G33" s="11">
        <v>4</v>
      </c>
      <c r="H33" s="11">
        <v>4</v>
      </c>
      <c r="I33" s="12">
        <f t="shared" si="4"/>
        <v>105.78</v>
      </c>
      <c r="J33" s="5"/>
    </row>
    <row r="34" spans="1:10">
      <c r="A34" s="5">
        <v>7</v>
      </c>
      <c r="B34" s="9" t="s">
        <v>51</v>
      </c>
      <c r="C34" s="9" t="s">
        <v>67</v>
      </c>
      <c r="D34" s="10">
        <v>95.58</v>
      </c>
      <c r="E34" s="10">
        <v>0</v>
      </c>
      <c r="F34" s="10">
        <v>0</v>
      </c>
      <c r="G34" s="11">
        <v>4</v>
      </c>
      <c r="H34" s="11">
        <v>0</v>
      </c>
      <c r="I34" s="12">
        <f t="shared" si="4"/>
        <v>99.58</v>
      </c>
      <c r="J34" s="5"/>
    </row>
    <row r="35" spans="1:10">
      <c r="A35" s="5">
        <v>8</v>
      </c>
      <c r="B35" s="9" t="s">
        <v>52</v>
      </c>
      <c r="C35" s="9" t="s">
        <v>68</v>
      </c>
      <c r="D35" s="10">
        <v>76.709999999999994</v>
      </c>
      <c r="E35" s="10">
        <v>0</v>
      </c>
      <c r="F35" s="10">
        <v>0</v>
      </c>
      <c r="G35" s="11">
        <v>0</v>
      </c>
      <c r="H35" s="11">
        <v>0</v>
      </c>
      <c r="I35" s="12">
        <f t="shared" si="4"/>
        <v>76.709999999999994</v>
      </c>
      <c r="J35" s="5"/>
    </row>
    <row r="36" spans="1:10">
      <c r="A36" s="5">
        <v>9</v>
      </c>
      <c r="B36" s="9" t="s">
        <v>31</v>
      </c>
      <c r="C36" s="9" t="s">
        <v>73</v>
      </c>
      <c r="D36" s="10">
        <v>39.39</v>
      </c>
      <c r="E36" s="10">
        <v>4</v>
      </c>
      <c r="F36" s="10">
        <v>8</v>
      </c>
      <c r="G36" s="11">
        <v>4</v>
      </c>
      <c r="H36" s="11">
        <v>4</v>
      </c>
      <c r="I36" s="12">
        <f t="shared" ref="I36:I38" si="5">SUM(D36:H36)</f>
        <v>59.39</v>
      </c>
      <c r="J36" s="5"/>
    </row>
    <row r="37" spans="1:10">
      <c r="A37" s="5">
        <v>10</v>
      </c>
      <c r="B37" s="9" t="s">
        <v>32</v>
      </c>
      <c r="C37" s="9" t="s">
        <v>73</v>
      </c>
      <c r="D37" s="10">
        <v>38.549999999999997</v>
      </c>
      <c r="E37" s="10">
        <v>4</v>
      </c>
      <c r="F37" s="10">
        <v>8</v>
      </c>
      <c r="G37" s="11">
        <v>4</v>
      </c>
      <c r="H37" s="11">
        <v>4</v>
      </c>
      <c r="I37" s="12">
        <f t="shared" si="5"/>
        <v>58.55</v>
      </c>
      <c r="J37" s="5"/>
    </row>
    <row r="38" spans="1:10">
      <c r="A38" s="5">
        <v>11</v>
      </c>
      <c r="B38" s="9" t="s">
        <v>34</v>
      </c>
      <c r="C38" s="9" t="s">
        <v>73</v>
      </c>
      <c r="D38" s="10">
        <v>20.49</v>
      </c>
      <c r="E38" s="10">
        <v>4</v>
      </c>
      <c r="F38" s="10">
        <v>4</v>
      </c>
      <c r="G38" s="11">
        <v>0</v>
      </c>
      <c r="H38" s="11">
        <v>0</v>
      </c>
      <c r="I38" s="12">
        <f t="shared" si="5"/>
        <v>28.49</v>
      </c>
      <c r="J38" s="5"/>
    </row>
    <row r="39" spans="1:10">
      <c r="A39" s="25"/>
      <c r="B39" s="25"/>
      <c r="C39" s="25"/>
      <c r="D39" s="25"/>
      <c r="E39" s="25"/>
      <c r="F39" s="25"/>
      <c r="G39" s="25"/>
      <c r="H39" s="25"/>
      <c r="I39" s="25"/>
      <c r="J39" s="26"/>
    </row>
    <row r="40" spans="1:10" ht="27" customHeight="1">
      <c r="A40" s="27" t="s">
        <v>10</v>
      </c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30">
      <c r="A41" s="5" t="s">
        <v>70</v>
      </c>
      <c r="B41" s="4" t="s">
        <v>1</v>
      </c>
      <c r="C41" s="4" t="s">
        <v>9</v>
      </c>
      <c r="D41" s="2" t="s">
        <v>7</v>
      </c>
      <c r="E41" s="4" t="s">
        <v>2</v>
      </c>
      <c r="F41" s="4" t="s">
        <v>3</v>
      </c>
      <c r="G41" s="2" t="s">
        <v>4</v>
      </c>
      <c r="H41" s="2" t="s">
        <v>5</v>
      </c>
      <c r="I41" s="2" t="s">
        <v>6</v>
      </c>
      <c r="J41" s="18" t="s">
        <v>72</v>
      </c>
    </row>
    <row r="42" spans="1:10">
      <c r="A42" s="5">
        <v>1</v>
      </c>
      <c r="B42" s="9" t="s">
        <v>37</v>
      </c>
      <c r="C42" s="9" t="s">
        <v>73</v>
      </c>
      <c r="D42" s="10">
        <v>45.15</v>
      </c>
      <c r="E42" s="10">
        <v>4</v>
      </c>
      <c r="F42" s="10">
        <v>4</v>
      </c>
      <c r="G42" s="11">
        <v>0</v>
      </c>
      <c r="H42" s="11">
        <v>0</v>
      </c>
      <c r="I42" s="12">
        <f>SUM(D42:H42)</f>
        <v>53.15</v>
      </c>
      <c r="J42" s="5"/>
    </row>
    <row r="43" spans="1:10">
      <c r="A43" s="5">
        <v>2</v>
      </c>
      <c r="B43" s="9" t="s">
        <v>36</v>
      </c>
      <c r="C43" s="9" t="s">
        <v>73</v>
      </c>
      <c r="D43" s="10">
        <v>35.24</v>
      </c>
      <c r="E43" s="10">
        <v>4</v>
      </c>
      <c r="F43" s="10">
        <v>8</v>
      </c>
      <c r="G43" s="11">
        <v>0</v>
      </c>
      <c r="H43" s="11">
        <v>0</v>
      </c>
      <c r="I43" s="12">
        <f t="shared" ref="I43:I44" si="6">SUM(D43:H43)</f>
        <v>47.24</v>
      </c>
      <c r="J43" s="5"/>
    </row>
    <row r="44" spans="1:10">
      <c r="A44" s="5">
        <v>3</v>
      </c>
      <c r="B44" s="9" t="s">
        <v>38</v>
      </c>
      <c r="C44" s="9" t="s">
        <v>73</v>
      </c>
      <c r="D44" s="10">
        <v>13.55</v>
      </c>
      <c r="E44" s="10">
        <v>4</v>
      </c>
      <c r="F44" s="10">
        <v>4</v>
      </c>
      <c r="G44" s="11">
        <v>0</v>
      </c>
      <c r="H44" s="11">
        <v>0</v>
      </c>
      <c r="I44" s="12">
        <f t="shared" si="6"/>
        <v>21.55</v>
      </c>
      <c r="J44" s="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6"/>
    </row>
    <row r="46" spans="1:10" ht="27" customHeight="1">
      <c r="A46" s="27" t="s">
        <v>11</v>
      </c>
      <c r="B46" s="27"/>
      <c r="C46" s="27"/>
      <c r="D46" s="27"/>
      <c r="E46" s="27"/>
      <c r="F46" s="27"/>
      <c r="G46" s="27"/>
      <c r="H46" s="27"/>
      <c r="I46" s="27"/>
      <c r="J46" s="28"/>
    </row>
    <row r="47" spans="1:10" ht="30">
      <c r="A47" s="5" t="s">
        <v>70</v>
      </c>
      <c r="B47" s="4" t="s">
        <v>1</v>
      </c>
      <c r="C47" s="4" t="s">
        <v>9</v>
      </c>
      <c r="D47" s="2" t="s">
        <v>7</v>
      </c>
      <c r="E47" s="4" t="s">
        <v>2</v>
      </c>
      <c r="F47" s="4" t="s">
        <v>3</v>
      </c>
      <c r="G47" s="2" t="s">
        <v>4</v>
      </c>
      <c r="H47" s="2" t="s">
        <v>5</v>
      </c>
      <c r="I47" s="2" t="s">
        <v>6</v>
      </c>
      <c r="J47" s="18" t="s">
        <v>72</v>
      </c>
    </row>
    <row r="48" spans="1:10" ht="15" customHeight="1">
      <c r="A48" s="5">
        <v>1</v>
      </c>
      <c r="B48" s="9" t="s">
        <v>58</v>
      </c>
      <c r="C48" s="9" t="s">
        <v>73</v>
      </c>
      <c r="D48" s="10">
        <v>99.1</v>
      </c>
      <c r="E48" s="10">
        <v>4</v>
      </c>
      <c r="F48" s="10">
        <v>4</v>
      </c>
      <c r="G48" s="11">
        <v>0</v>
      </c>
      <c r="H48" s="11">
        <v>0</v>
      </c>
      <c r="I48" s="12">
        <f t="shared" ref="I48" si="7">SUM(D48:H48)</f>
        <v>107.1</v>
      </c>
      <c r="J48" s="5"/>
    </row>
    <row r="49" spans="1:10">
      <c r="A49" s="25"/>
      <c r="B49" s="25"/>
      <c r="C49" s="25"/>
      <c r="D49" s="25"/>
      <c r="E49" s="25"/>
      <c r="F49" s="25"/>
      <c r="G49" s="25"/>
      <c r="H49" s="25"/>
      <c r="I49" s="25"/>
      <c r="J49" s="26"/>
    </row>
    <row r="50" spans="1:10" ht="27" customHeight="1">
      <c r="A50" s="27" t="s">
        <v>39</v>
      </c>
      <c r="B50" s="27"/>
      <c r="C50" s="27"/>
      <c r="D50" s="27"/>
      <c r="E50" s="27"/>
      <c r="F50" s="27"/>
      <c r="G50" s="27"/>
      <c r="H50" s="27"/>
      <c r="I50" s="27"/>
      <c r="J50" s="28"/>
    </row>
    <row r="51" spans="1:10" ht="30">
      <c r="A51" s="5" t="s">
        <v>70</v>
      </c>
      <c r="B51" s="4" t="s">
        <v>1</v>
      </c>
      <c r="C51" s="4" t="s">
        <v>9</v>
      </c>
      <c r="D51" s="2" t="s">
        <v>7</v>
      </c>
      <c r="E51" s="4" t="s">
        <v>2</v>
      </c>
      <c r="F51" s="4" t="s">
        <v>3</v>
      </c>
      <c r="G51" s="2" t="s">
        <v>4</v>
      </c>
      <c r="H51" s="2" t="s">
        <v>5</v>
      </c>
      <c r="I51" s="2" t="s">
        <v>6</v>
      </c>
      <c r="J51" s="18" t="s">
        <v>72</v>
      </c>
    </row>
    <row r="52" spans="1:10" ht="15" customHeight="1">
      <c r="A52" s="5">
        <v>1</v>
      </c>
      <c r="B52" s="9" t="s">
        <v>40</v>
      </c>
      <c r="C52" s="9" t="s">
        <v>73</v>
      </c>
      <c r="D52" s="10">
        <v>36.43</v>
      </c>
      <c r="E52" s="10">
        <v>4</v>
      </c>
      <c r="F52" s="10">
        <v>8</v>
      </c>
      <c r="G52" s="11">
        <v>0</v>
      </c>
      <c r="H52" s="11">
        <v>0</v>
      </c>
      <c r="I52" s="12">
        <f t="shared" ref="I52" si="8">SUM(D52:H52)</f>
        <v>48.43</v>
      </c>
      <c r="J52" s="5"/>
    </row>
    <row r="53" spans="1:10">
      <c r="A53" s="25"/>
      <c r="B53" s="25"/>
      <c r="C53" s="25"/>
      <c r="D53" s="25"/>
      <c r="E53" s="25"/>
      <c r="F53" s="25"/>
      <c r="G53" s="25"/>
      <c r="H53" s="25"/>
      <c r="I53" s="25"/>
      <c r="J53" s="26"/>
    </row>
    <row r="54" spans="1:10" ht="27" customHeight="1">
      <c r="A54" s="27" t="s">
        <v>45</v>
      </c>
      <c r="B54" s="27"/>
      <c r="C54" s="27"/>
      <c r="D54" s="27"/>
      <c r="E54" s="27"/>
      <c r="F54" s="27"/>
      <c r="G54" s="27"/>
      <c r="H54" s="27"/>
      <c r="I54" s="27"/>
      <c r="J54" s="28"/>
    </row>
    <row r="55" spans="1:10" ht="30">
      <c r="A55" s="5" t="s">
        <v>70</v>
      </c>
      <c r="B55" s="4" t="s">
        <v>1</v>
      </c>
      <c r="C55" s="4" t="s">
        <v>9</v>
      </c>
      <c r="D55" s="2" t="s">
        <v>7</v>
      </c>
      <c r="E55" s="4" t="s">
        <v>2</v>
      </c>
      <c r="F55" s="4" t="s">
        <v>3</v>
      </c>
      <c r="G55" s="2" t="s">
        <v>4</v>
      </c>
      <c r="H55" s="2" t="s">
        <v>5</v>
      </c>
      <c r="I55" s="2" t="s">
        <v>6</v>
      </c>
      <c r="J55" s="18" t="s">
        <v>72</v>
      </c>
    </row>
    <row r="56" spans="1:10" ht="15" customHeight="1">
      <c r="A56" s="5">
        <v>1</v>
      </c>
      <c r="B56" s="9" t="s">
        <v>46</v>
      </c>
      <c r="C56" s="9" t="s">
        <v>62</v>
      </c>
      <c r="D56" s="10">
        <v>157.6</v>
      </c>
      <c r="E56" s="10">
        <v>0</v>
      </c>
      <c r="F56" s="10">
        <v>0</v>
      </c>
      <c r="G56" s="11">
        <v>0</v>
      </c>
      <c r="H56" s="11">
        <v>0</v>
      </c>
      <c r="I56" s="12">
        <f t="shared" ref="I56" si="9">SUM(D56:H56)</f>
        <v>157.6</v>
      </c>
      <c r="J56" s="5"/>
    </row>
    <row r="57" spans="1:10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6"/>
    </row>
    <row r="58" spans="1:10" ht="27" customHeight="1">
      <c r="A58" s="27" t="s">
        <v>12</v>
      </c>
      <c r="B58" s="27"/>
      <c r="C58" s="27"/>
      <c r="D58" s="27"/>
      <c r="E58" s="27"/>
      <c r="F58" s="27"/>
      <c r="G58" s="27"/>
      <c r="H58" s="27"/>
      <c r="I58" s="27"/>
      <c r="J58" s="28"/>
    </row>
    <row r="59" spans="1:10" ht="30">
      <c r="A59" s="5" t="s">
        <v>70</v>
      </c>
      <c r="B59" s="4" t="s">
        <v>1</v>
      </c>
      <c r="C59" s="4" t="s">
        <v>9</v>
      </c>
      <c r="D59" s="2" t="s">
        <v>7</v>
      </c>
      <c r="E59" s="4" t="s">
        <v>2</v>
      </c>
      <c r="F59" s="4" t="s">
        <v>3</v>
      </c>
      <c r="G59" s="2" t="s">
        <v>4</v>
      </c>
      <c r="H59" s="2" t="s">
        <v>5</v>
      </c>
      <c r="I59" s="2" t="s">
        <v>6</v>
      </c>
      <c r="J59" s="18" t="s">
        <v>72</v>
      </c>
    </row>
    <row r="60" spans="1:10">
      <c r="A60" s="5">
        <v>1</v>
      </c>
      <c r="B60" s="6" t="s">
        <v>71</v>
      </c>
      <c r="C60" s="9" t="s">
        <v>73</v>
      </c>
      <c r="D60" s="7">
        <v>70.77</v>
      </c>
      <c r="E60" s="8">
        <v>4</v>
      </c>
      <c r="F60" s="8">
        <v>8</v>
      </c>
      <c r="G60" s="8">
        <v>0</v>
      </c>
      <c r="H60" s="8">
        <v>0</v>
      </c>
      <c r="I60" s="7">
        <f t="shared" ref="I60:I61" si="10">SUM(D60:H60)</f>
        <v>82.77</v>
      </c>
      <c r="J60" s="5"/>
    </row>
    <row r="61" spans="1:10">
      <c r="A61" s="5">
        <v>2</v>
      </c>
      <c r="B61" s="6" t="s">
        <v>41</v>
      </c>
      <c r="C61" s="9" t="s">
        <v>73</v>
      </c>
      <c r="D61" s="7">
        <v>45.83</v>
      </c>
      <c r="E61" s="8">
        <v>4</v>
      </c>
      <c r="F61" s="8">
        <v>4</v>
      </c>
      <c r="G61" s="8">
        <v>0</v>
      </c>
      <c r="H61" s="8">
        <v>0</v>
      </c>
      <c r="I61" s="7">
        <f t="shared" si="10"/>
        <v>53.83</v>
      </c>
      <c r="J61" s="5"/>
    </row>
    <row r="62" spans="1:10">
      <c r="A62" s="25"/>
      <c r="B62" s="25"/>
      <c r="C62" s="25"/>
      <c r="D62" s="25"/>
      <c r="E62" s="25"/>
      <c r="F62" s="25"/>
      <c r="G62" s="25"/>
      <c r="H62" s="25"/>
      <c r="I62" s="25"/>
      <c r="J62" s="26"/>
    </row>
    <row r="63" spans="1:10" ht="27" customHeight="1">
      <c r="A63" s="27" t="s">
        <v>13</v>
      </c>
      <c r="B63" s="27"/>
      <c r="C63" s="27"/>
      <c r="D63" s="27"/>
      <c r="E63" s="27"/>
      <c r="F63" s="27"/>
      <c r="G63" s="27"/>
      <c r="H63" s="27"/>
      <c r="I63" s="27"/>
      <c r="J63" s="28"/>
    </row>
    <row r="64" spans="1:10" ht="30">
      <c r="A64" s="5" t="s">
        <v>70</v>
      </c>
      <c r="B64" s="4" t="s">
        <v>1</v>
      </c>
      <c r="C64" s="4" t="s">
        <v>9</v>
      </c>
      <c r="D64" s="2" t="s">
        <v>7</v>
      </c>
      <c r="E64" s="4" t="s">
        <v>2</v>
      </c>
      <c r="F64" s="4" t="s">
        <v>3</v>
      </c>
      <c r="G64" s="2" t="s">
        <v>4</v>
      </c>
      <c r="H64" s="2" t="s">
        <v>5</v>
      </c>
      <c r="I64" s="2" t="s">
        <v>6</v>
      </c>
      <c r="J64" s="18" t="s">
        <v>72</v>
      </c>
    </row>
    <row r="65" spans="1:10">
      <c r="A65" s="5">
        <v>1</v>
      </c>
      <c r="B65" s="6" t="s">
        <v>44</v>
      </c>
      <c r="C65" s="9" t="s">
        <v>73</v>
      </c>
      <c r="D65" s="7">
        <v>27.85</v>
      </c>
      <c r="E65" s="8">
        <v>4</v>
      </c>
      <c r="F65" s="8">
        <v>8</v>
      </c>
      <c r="G65" s="8">
        <v>0</v>
      </c>
      <c r="H65" s="8">
        <v>0</v>
      </c>
      <c r="I65" s="7">
        <f t="shared" ref="I65" si="11">SUM(D65:H65)</f>
        <v>39.85</v>
      </c>
      <c r="J65" s="5"/>
    </row>
    <row r="66" spans="1:10">
      <c r="A66" s="5">
        <v>2</v>
      </c>
      <c r="B66" s="6" t="s">
        <v>42</v>
      </c>
      <c r="C66" s="9" t="s">
        <v>73</v>
      </c>
      <c r="D66" s="7">
        <v>21.14</v>
      </c>
      <c r="E66" s="8">
        <v>4</v>
      </c>
      <c r="F66" s="8">
        <v>4</v>
      </c>
      <c r="G66" s="8">
        <v>0</v>
      </c>
      <c r="H66" s="8">
        <v>0</v>
      </c>
      <c r="I66" s="7">
        <f t="shared" ref="I66:I67" si="12">SUM(D66:H66)</f>
        <v>29.14</v>
      </c>
      <c r="J66" s="5"/>
    </row>
    <row r="67" spans="1:10">
      <c r="A67" s="5">
        <v>3</v>
      </c>
      <c r="B67" s="6" t="s">
        <v>43</v>
      </c>
      <c r="C67" s="9" t="s">
        <v>73</v>
      </c>
      <c r="D67" s="7">
        <v>26.64</v>
      </c>
      <c r="E67" s="8">
        <v>0</v>
      </c>
      <c r="F67" s="8">
        <v>0</v>
      </c>
      <c r="G67" s="8">
        <v>0</v>
      </c>
      <c r="H67" s="8">
        <v>0</v>
      </c>
      <c r="I67" s="7">
        <f t="shared" si="12"/>
        <v>26.64</v>
      </c>
      <c r="J67" s="5"/>
    </row>
  </sheetData>
  <mergeCells count="16">
    <mergeCell ref="A54:J54"/>
    <mergeCell ref="A57:J57"/>
    <mergeCell ref="A49:J49"/>
    <mergeCell ref="A62:J62"/>
    <mergeCell ref="A63:J63"/>
    <mergeCell ref="A58:J58"/>
    <mergeCell ref="A45:J45"/>
    <mergeCell ref="A40:J40"/>
    <mergeCell ref="A46:J46"/>
    <mergeCell ref="A50:J50"/>
    <mergeCell ref="A53:J53"/>
    <mergeCell ref="A1:J1"/>
    <mergeCell ref="A2:J2"/>
    <mergeCell ref="A25:J25"/>
    <mergeCell ref="A26:J26"/>
    <mergeCell ref="A39:J39"/>
  </mergeCells>
  <pageMargins left="0.38" right="0.4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2023-03-23T10:38:03Z</cp:lastPrinted>
  <dcterms:created xsi:type="dcterms:W3CDTF">2017-05-04T05:45:45Z</dcterms:created>
  <dcterms:modified xsi:type="dcterms:W3CDTF">2023-03-23T10:45:24Z</dcterms:modified>
</cp:coreProperties>
</file>