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ΔΙΕΥΘΥΝΣΗ Π.Ε. ΛΕΥΚΑΔΑΣ_Μοριοδό" sheetId="1" r:id="rId1"/>
  </sheets>
  <calcPr calcId="125725"/>
</workbook>
</file>

<file path=xl/calcChain.xml><?xml version="1.0" encoding="utf-8"?>
<calcChain xmlns="http://schemas.openxmlformats.org/spreadsheetml/2006/main">
  <c r="AK6" i="1"/>
  <c r="AV6"/>
  <c r="BB6"/>
  <c r="AC6"/>
  <c r="T6"/>
  <c r="J6"/>
  <c r="BF5"/>
  <c r="BB5"/>
  <c r="BA5" s="1"/>
  <c r="AZ5" s="1"/>
  <c r="AV5"/>
  <c r="AK5"/>
  <c r="AC5"/>
  <c r="T5"/>
  <c r="J5"/>
  <c r="BA6" l="1"/>
  <c r="AZ6" s="1"/>
  <c r="AJ6"/>
  <c r="I6" s="1"/>
  <c r="AJ5"/>
  <c r="I5" s="1"/>
  <c r="H5" s="1"/>
  <c r="H6" l="1"/>
</calcChain>
</file>

<file path=xl/sharedStrings.xml><?xml version="1.0" encoding="utf-8"?>
<sst xmlns="http://schemas.openxmlformats.org/spreadsheetml/2006/main" count="142" uniqueCount="139">
  <si>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</si>
  <si>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</si>
  <si>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</si>
  <si>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</si>
  <si>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</si>
  <si>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</si>
  <si>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</si>
  <si>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</si>
  <si>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</si>
  <si>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</si>
  <si>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</si>
  <si>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</si>
  <si>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</si>
  <si>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</si>
  <si>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</si>
  <si>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</si>
  <si>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</si>
  <si>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</si>
  <si>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</si>
  <si>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</si>
  <si>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</si>
  <si>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</si>
  <si>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</si>
  <si>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</si>
  <si>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</si>
  <si>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</si>
  <si>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</si>
  <si>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</si>
  <si>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</si>
  <si>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</si>
  <si>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</si>
  <si>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</si>
  <si>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</si>
  <si>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</si>
  <si>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</si>
  <si>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</si>
  <si>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</si>
  <si>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</si>
  <si>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</si>
  <si>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</si>
  <si>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</si>
  <si>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</si>
  <si>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</si>
  <si>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</si>
  <si>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</si>
  <si>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</si>
  <si>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</si>
  <si>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</si>
  <si>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</si>
  <si>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</si>
  <si>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</si>
  <si>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</si>
  <si>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</si>
  <si>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</si>
  <si>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</si>
  <si>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</si>
  <si>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</si>
  <si>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</si>
  <si>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</si>
  <si>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</si>
  <si>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</si>
  <si>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</si>
  <si>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</si>
  <si>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</si>
  <si>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</si>
  <si>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</si>
  <si>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</si>
  <si>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</si>
  <si>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</si>
  <si>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</si>
  <si>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</si>
  <si>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</si>
  <si>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</si>
  <si>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</si>
  <si>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</si>
  <si>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</si>
  <si>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</si>
  <si>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</si>
  <si>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</si>
  <si>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</si>
  <si>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</si>
  <si>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</si>
  <si>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</si>
  <si>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</si>
  <si>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</si>
  <si>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</si>
  <si>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</si>
  <si>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</si>
  <si>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</si>
  <si>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</si>
  <si>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</si>
  <si>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</si>
  <si>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</si>
  <si>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</si>
  <si>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</si>
  <si>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</si>
  <si>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</si>
  <si>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</si>
  <si>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</si>
  <si>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</si>
  <si>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</si>
  <si>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</si>
  <si>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</si>
  <si>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</si>
  <si>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</si>
  <si>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</si>
  <si>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</si>
  <si>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</si>
  <si>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</si>
  <si>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</si>
  <si>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</si>
  <si>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</si>
  <si>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</si>
  <si>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</si>
  <si>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</si>
  <si>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</si>
  <si>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</si>
  <si>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</si>
  <si>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</si>
  <si>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</si>
  <si>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</si>
  <si>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</si>
  <si>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</si>
  <si>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</si>
  <si>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</si>
  <si>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</si>
  <si>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</si>
  <si>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</si>
  <si>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</si>
  <si>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</si>
  <si>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</si>
  <si>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Α/ΘΜΙΑ</t>
  </si>
  <si>
    <t>ΔΙΕΥΘΥΝΣΗ Π.Ε. ΛΕΥΚΑΔΑΣ</t>
  </si>
  <si>
    <t>587880</t>
  </si>
  <si>
    <t>ΚΑΚΛΑΜΑΝΗΣ ΘΩΜΑΣ</t>
  </si>
  <si>
    <t>ΠΕ70</t>
  </si>
  <si>
    <t>ΚΙΤΣΑΚΗ ΒΑΣΙΛΙΚΗ</t>
  </si>
  <si>
    <t>1443/03-09-2024</t>
  </si>
  <si>
    <t>1409/30-08-2024</t>
  </si>
</sst>
</file>

<file path=xl/styles.xml><?xml version="1.0" encoding="utf-8"?>
<styleSheet xmlns="http://schemas.openxmlformats.org/spreadsheetml/2006/main">
  <numFmts count="6">
    <numFmt numFmtId="164" formatCode="#"/>
    <numFmt numFmtId="165" formatCode="#,##0.0;;"/>
    <numFmt numFmtId="166" formatCode="#,##0.00;;"/>
    <numFmt numFmtId="167" formatCode="#,##0.000;;"/>
    <numFmt numFmtId="168" formatCode="#,##0.0000;;"/>
    <numFmt numFmtId="169" formatCode="#,##0.0000"/>
  </numFmts>
  <fonts count="3">
    <font>
      <sz val="11"/>
      <name val="Calibri"/>
    </font>
    <font>
      <b/>
      <sz val="11"/>
      <name val="Calibri"/>
      <family val="2"/>
      <charset val="161"/>
    </font>
    <font>
      <b/>
      <u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8" fontId="0" fillId="0" borderId="2" xfId="0" applyNumberForma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9" fontId="0" fillId="0" borderId="2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8" fontId="0" fillId="0" borderId="0" xfId="0" applyNumberFormat="1" applyFill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Q14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W18" sqref="W18"/>
    </sheetView>
  </sheetViews>
  <sheetFormatPr defaultRowHeight="15"/>
  <cols>
    <col min="1" max="1" width="4.42578125" bestFit="1" customWidth="1"/>
    <col min="2" max="2" width="15.42578125" bestFit="1" customWidth="1"/>
    <col min="3" max="3" width="12.7109375" bestFit="1" customWidth="1"/>
    <col min="4" max="4" width="25.28515625" bestFit="1" customWidth="1"/>
    <col min="5" max="5" width="12.7109375" bestFit="1" customWidth="1"/>
    <col min="6" max="6" width="13.140625" bestFit="1" customWidth="1"/>
    <col min="7" max="7" width="24.7109375" bestFit="1" customWidth="1"/>
    <col min="8" max="8" width="10.42578125" bestFit="1" customWidth="1"/>
    <col min="9" max="9" width="25" customWidth="1"/>
    <col min="10" max="10" width="19.5703125" bestFit="1" customWidth="1"/>
    <col min="11" max="11" width="14.140625" bestFit="1" customWidth="1"/>
    <col min="12" max="12" width="12.85546875" bestFit="1" customWidth="1"/>
    <col min="13" max="14" width="14.7109375" bestFit="1" customWidth="1"/>
    <col min="15" max="15" width="16.5703125" bestFit="1" customWidth="1"/>
    <col min="16" max="16" width="11.85546875" bestFit="1" customWidth="1"/>
    <col min="17" max="17" width="14.140625" bestFit="1" customWidth="1"/>
    <col min="18" max="18" width="9.42578125" bestFit="1" customWidth="1"/>
    <col min="19" max="19" width="10" bestFit="1" customWidth="1"/>
    <col min="20" max="20" width="18.42578125" bestFit="1" customWidth="1"/>
    <col min="21" max="21" width="10.85546875" bestFit="1" customWidth="1"/>
    <col min="22" max="22" width="16.28515625" bestFit="1" customWidth="1"/>
    <col min="23" max="23" width="8.7109375" bestFit="1" customWidth="1"/>
    <col min="24" max="24" width="9.5703125" bestFit="1" customWidth="1"/>
    <col min="25" max="25" width="14.28515625" bestFit="1" customWidth="1"/>
    <col min="26" max="26" width="10.140625" bestFit="1" customWidth="1"/>
    <col min="27" max="27" width="16.42578125" bestFit="1" customWidth="1"/>
    <col min="28" max="28" width="9.28515625" bestFit="1" customWidth="1"/>
    <col min="29" max="29" width="12.28515625" bestFit="1" customWidth="1"/>
    <col min="30" max="35" width="8.28515625" bestFit="1" customWidth="1"/>
    <col min="36" max="36" width="13.140625" bestFit="1" customWidth="1"/>
    <col min="37" max="37" width="24.85546875" bestFit="1" customWidth="1"/>
    <col min="38" max="38" width="9.42578125" bestFit="1" customWidth="1"/>
    <col min="39" max="39" width="11.85546875" bestFit="1" customWidth="1"/>
    <col min="40" max="40" width="10.42578125" bestFit="1" customWidth="1"/>
    <col min="41" max="41" width="11.85546875" bestFit="1" customWidth="1"/>
    <col min="42" max="42" width="11.140625" bestFit="1" customWidth="1"/>
    <col min="43" max="43" width="11.85546875" bestFit="1" customWidth="1"/>
    <col min="44" max="44" width="10.42578125" bestFit="1" customWidth="1"/>
    <col min="45" max="45" width="16.5703125" bestFit="1" customWidth="1"/>
    <col min="46" max="46" width="14.5703125" bestFit="1" customWidth="1"/>
    <col min="47" max="47" width="16.28515625" bestFit="1" customWidth="1"/>
    <col min="48" max="48" width="14.42578125" bestFit="1" customWidth="1"/>
    <col min="49" max="50" width="12.140625" bestFit="1" customWidth="1"/>
    <col min="51" max="51" width="10.5703125" bestFit="1" customWidth="1"/>
    <col min="52" max="52" width="16.28515625" bestFit="1" customWidth="1"/>
    <col min="53" max="53" width="13.5703125" bestFit="1" customWidth="1"/>
    <col min="54" max="54" width="11.85546875" bestFit="1" customWidth="1"/>
    <col min="55" max="55" width="14.5703125" bestFit="1" customWidth="1"/>
    <col min="56" max="56" width="15" bestFit="1" customWidth="1"/>
    <col min="57" max="57" width="16.7109375" bestFit="1" customWidth="1"/>
    <col min="58" max="58" width="15.5703125" bestFit="1" customWidth="1"/>
    <col min="59" max="59" width="5.85546875" bestFit="1" customWidth="1"/>
    <col min="60" max="60" width="12.42578125" bestFit="1" customWidth="1"/>
    <col min="61" max="61" width="17.42578125" bestFit="1" customWidth="1"/>
    <col min="62" max="62" width="15.140625" bestFit="1" customWidth="1"/>
    <col min="63" max="63" width="16.140625" bestFit="1" customWidth="1"/>
    <col min="64" max="64" width="18.5703125" bestFit="1" customWidth="1"/>
    <col min="65" max="65" width="25.7109375" bestFit="1" customWidth="1"/>
    <col min="66" max="66" width="16.85546875" bestFit="1" customWidth="1"/>
    <col min="67" max="68" width="12.7109375" bestFit="1" customWidth="1"/>
  </cols>
  <sheetData>
    <row r="1" spans="1:69" ht="129.94999999999999" customHeight="1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2" t="s">
        <v>7</v>
      </c>
      <c r="I1" s="34" t="s">
        <v>8</v>
      </c>
      <c r="J1" s="36" t="s">
        <v>9</v>
      </c>
      <c r="K1" s="38" t="s">
        <v>10</v>
      </c>
      <c r="L1" s="38" t="s">
        <v>11</v>
      </c>
      <c r="M1" s="38" t="s">
        <v>12</v>
      </c>
      <c r="N1" s="38" t="s">
        <v>13</v>
      </c>
      <c r="O1" s="38" t="s">
        <v>14</v>
      </c>
      <c r="P1" s="38" t="s">
        <v>15</v>
      </c>
      <c r="Q1" s="38" t="s">
        <v>16</v>
      </c>
      <c r="R1" s="38" t="s">
        <v>17</v>
      </c>
      <c r="S1" s="38" t="s">
        <v>18</v>
      </c>
      <c r="T1" s="36" t="s">
        <v>19</v>
      </c>
      <c r="U1" s="38" t="s">
        <v>20</v>
      </c>
      <c r="V1" s="38" t="s">
        <v>21</v>
      </c>
      <c r="W1" s="38" t="s">
        <v>22</v>
      </c>
      <c r="X1" s="38" t="s">
        <v>23</v>
      </c>
      <c r="Y1" s="38" t="s">
        <v>24</v>
      </c>
      <c r="Z1" s="38" t="s">
        <v>25</v>
      </c>
      <c r="AA1" s="38" t="s">
        <v>26</v>
      </c>
      <c r="AB1" s="38" t="s">
        <v>27</v>
      </c>
      <c r="AC1" s="36" t="s">
        <v>28</v>
      </c>
      <c r="AD1" s="38" t="s">
        <v>29</v>
      </c>
      <c r="AE1" s="38" t="s">
        <v>30</v>
      </c>
      <c r="AF1" s="38" t="s">
        <v>31</v>
      </c>
      <c r="AG1" s="38" t="s">
        <v>32</v>
      </c>
      <c r="AH1" s="38" t="s">
        <v>33</v>
      </c>
      <c r="AI1" s="38" t="s">
        <v>34</v>
      </c>
      <c r="AJ1" s="36" t="s">
        <v>35</v>
      </c>
      <c r="AK1" s="32" t="s">
        <v>36</v>
      </c>
      <c r="AL1" s="38" t="s">
        <v>37</v>
      </c>
      <c r="AM1" s="38" t="s">
        <v>38</v>
      </c>
      <c r="AN1" s="38" t="s">
        <v>39</v>
      </c>
      <c r="AO1" s="38" t="s">
        <v>40</v>
      </c>
      <c r="AP1" s="38" t="s">
        <v>41</v>
      </c>
      <c r="AQ1" s="38" t="s">
        <v>42</v>
      </c>
      <c r="AR1" s="38" t="s">
        <v>43</v>
      </c>
      <c r="AS1" s="38" t="s">
        <v>44</v>
      </c>
      <c r="AT1" s="38" t="s">
        <v>45</v>
      </c>
      <c r="AU1" s="38" t="s">
        <v>46</v>
      </c>
      <c r="AV1" s="32" t="s">
        <v>47</v>
      </c>
      <c r="AW1" s="38" t="s">
        <v>48</v>
      </c>
      <c r="AX1" s="38" t="s">
        <v>49</v>
      </c>
      <c r="AY1" s="36" t="s">
        <v>50</v>
      </c>
      <c r="AZ1" s="34" t="s">
        <v>51</v>
      </c>
      <c r="BA1" s="40" t="s">
        <v>52</v>
      </c>
      <c r="BB1" s="41" t="s">
        <v>53</v>
      </c>
      <c r="BC1" s="38" t="s">
        <v>54</v>
      </c>
      <c r="BD1" s="38" t="s">
        <v>55</v>
      </c>
      <c r="BE1" s="41" t="s">
        <v>56</v>
      </c>
      <c r="BF1" s="41" t="s">
        <v>57</v>
      </c>
      <c r="BG1" s="38" t="s">
        <v>58</v>
      </c>
      <c r="BH1" s="38" t="s">
        <v>59</v>
      </c>
      <c r="BI1" s="36" t="s">
        <v>60</v>
      </c>
      <c r="BJ1" s="36" t="s">
        <v>61</v>
      </c>
      <c r="BK1" s="38" t="s">
        <v>62</v>
      </c>
      <c r="BL1" s="38" t="s">
        <v>63</v>
      </c>
      <c r="BM1" s="7" t="s">
        <v>64</v>
      </c>
      <c r="BN1" s="7" t="s">
        <v>65</v>
      </c>
      <c r="BO1" s="38" t="s">
        <v>66</v>
      </c>
      <c r="BP1" s="43" t="s">
        <v>67</v>
      </c>
    </row>
    <row r="2" spans="1:69" ht="38.1" customHeight="1">
      <c r="A2" s="30"/>
      <c r="B2" s="30"/>
      <c r="C2" s="30"/>
      <c r="D2" s="30"/>
      <c r="E2" s="30"/>
      <c r="F2" s="30"/>
      <c r="G2" s="30"/>
      <c r="H2" s="33"/>
      <c r="I2" s="35"/>
      <c r="J2" s="37"/>
      <c r="K2" s="39"/>
      <c r="L2" s="39"/>
      <c r="M2" s="39"/>
      <c r="N2" s="39"/>
      <c r="O2" s="39"/>
      <c r="P2" s="39"/>
      <c r="Q2" s="39"/>
      <c r="R2" s="39"/>
      <c r="S2" s="39"/>
      <c r="T2" s="37"/>
      <c r="U2" s="39"/>
      <c r="V2" s="39"/>
      <c r="W2" s="39"/>
      <c r="X2" s="39"/>
      <c r="Y2" s="39"/>
      <c r="Z2" s="39"/>
      <c r="AA2" s="39"/>
      <c r="AB2" s="39"/>
      <c r="AC2" s="37"/>
      <c r="AD2" s="39"/>
      <c r="AE2" s="39"/>
      <c r="AF2" s="39"/>
      <c r="AG2" s="39"/>
      <c r="AH2" s="39"/>
      <c r="AI2" s="39"/>
      <c r="AJ2" s="37"/>
      <c r="AK2" s="33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3"/>
      <c r="AW2" s="39"/>
      <c r="AX2" s="39"/>
      <c r="AY2" s="37"/>
      <c r="AZ2" s="35"/>
      <c r="BA2" s="37"/>
      <c r="BB2" s="42"/>
      <c r="BC2" s="39"/>
      <c r="BD2" s="39"/>
      <c r="BE2" s="42"/>
      <c r="BF2" s="42"/>
      <c r="BG2" s="39"/>
      <c r="BH2" s="39"/>
      <c r="BI2" s="37"/>
      <c r="BJ2" s="37"/>
      <c r="BK2" s="39"/>
      <c r="BL2" s="39"/>
      <c r="BM2" s="38" t="s">
        <v>68</v>
      </c>
      <c r="BN2" s="39"/>
      <c r="BO2" s="39"/>
      <c r="BP2" s="44"/>
    </row>
    <row r="3" spans="1:69" ht="42" customHeight="1">
      <c r="A3" s="30"/>
      <c r="B3" s="30"/>
      <c r="C3" s="30"/>
      <c r="D3" s="30"/>
      <c r="E3" s="30"/>
      <c r="F3" s="30"/>
      <c r="G3" s="30"/>
      <c r="H3" s="2" t="s">
        <v>69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9" ht="90" customHeight="1">
      <c r="A4" s="30"/>
      <c r="B4" s="30"/>
      <c r="C4" s="30"/>
      <c r="D4" s="30"/>
      <c r="E4" s="30"/>
      <c r="F4" s="30"/>
      <c r="G4" s="30"/>
      <c r="H4" s="1" t="s">
        <v>70</v>
      </c>
      <c r="I4" s="4" t="s">
        <v>71</v>
      </c>
      <c r="J4" s="6" t="s">
        <v>72</v>
      </c>
      <c r="K4" s="1" t="s">
        <v>73</v>
      </c>
      <c r="L4" s="1" t="s">
        <v>74</v>
      </c>
      <c r="M4" s="1" t="s">
        <v>75</v>
      </c>
      <c r="N4" s="1" t="s">
        <v>76</v>
      </c>
      <c r="O4" s="1" t="s">
        <v>77</v>
      </c>
      <c r="P4" s="1" t="s">
        <v>78</v>
      </c>
      <c r="Q4" s="1" t="s">
        <v>79</v>
      </c>
      <c r="R4" s="1" t="s">
        <v>80</v>
      </c>
      <c r="S4" s="1" t="s">
        <v>81</v>
      </c>
      <c r="T4" s="6" t="s">
        <v>82</v>
      </c>
      <c r="U4" s="1" t="s">
        <v>83</v>
      </c>
      <c r="V4" s="1" t="s">
        <v>84</v>
      </c>
      <c r="W4" s="1" t="s">
        <v>85</v>
      </c>
      <c r="X4" s="1" t="s">
        <v>86</v>
      </c>
      <c r="Y4" s="1" t="s">
        <v>87</v>
      </c>
      <c r="Z4" s="1" t="s">
        <v>88</v>
      </c>
      <c r="AA4" s="1" t="s">
        <v>89</v>
      </c>
      <c r="AB4" s="1" t="s">
        <v>90</v>
      </c>
      <c r="AC4" s="6" t="s">
        <v>91</v>
      </c>
      <c r="AD4" s="1" t="s">
        <v>92</v>
      </c>
      <c r="AE4" s="1" t="s">
        <v>93</v>
      </c>
      <c r="AF4" s="1" t="s">
        <v>94</v>
      </c>
      <c r="AG4" s="1" t="s">
        <v>95</v>
      </c>
      <c r="AH4" s="1" t="s">
        <v>96</v>
      </c>
      <c r="AI4" s="1" t="s">
        <v>97</v>
      </c>
      <c r="AJ4" s="6" t="s">
        <v>98</v>
      </c>
      <c r="AK4" s="1" t="s">
        <v>99</v>
      </c>
      <c r="AL4" s="1" t="s">
        <v>100</v>
      </c>
      <c r="AM4" s="1" t="s">
        <v>101</v>
      </c>
      <c r="AN4" s="1" t="s">
        <v>102</v>
      </c>
      <c r="AO4" s="1" t="s">
        <v>103</v>
      </c>
      <c r="AP4" s="1" t="s">
        <v>104</v>
      </c>
      <c r="AQ4" s="1" t="s">
        <v>105</v>
      </c>
      <c r="AR4" s="1" t="s">
        <v>106</v>
      </c>
      <c r="AS4" s="1" t="s">
        <v>107</v>
      </c>
      <c r="AT4" s="1" t="s">
        <v>108</v>
      </c>
      <c r="AU4" s="1" t="s">
        <v>109</v>
      </c>
      <c r="AV4" s="1" t="s">
        <v>110</v>
      </c>
      <c r="AW4" s="1" t="s">
        <v>111</v>
      </c>
      <c r="AX4" s="1" t="s">
        <v>112</v>
      </c>
      <c r="AY4" s="6" t="s">
        <v>113</v>
      </c>
      <c r="AZ4" s="4" t="s">
        <v>114</v>
      </c>
      <c r="BA4" s="6" t="s">
        <v>115</v>
      </c>
      <c r="BB4" s="9" t="s">
        <v>116</v>
      </c>
      <c r="BC4" s="1" t="s">
        <v>117</v>
      </c>
      <c r="BD4" s="1" t="s">
        <v>118</v>
      </c>
      <c r="BE4" s="9" t="s">
        <v>119</v>
      </c>
      <c r="BF4" s="9" t="s">
        <v>120</v>
      </c>
      <c r="BG4" s="1" t="s">
        <v>121</v>
      </c>
      <c r="BH4" s="1" t="s">
        <v>122</v>
      </c>
      <c r="BI4" s="6" t="s">
        <v>123</v>
      </c>
      <c r="BJ4" s="6" t="s">
        <v>124</v>
      </c>
      <c r="BK4" s="1" t="s">
        <v>125</v>
      </c>
      <c r="BL4" s="1" t="s">
        <v>126</v>
      </c>
      <c r="BM4" s="1" t="s">
        <v>127</v>
      </c>
      <c r="BN4" s="1" t="s">
        <v>128</v>
      </c>
      <c r="BO4" s="1" t="s">
        <v>129</v>
      </c>
      <c r="BP4" s="11" t="s">
        <v>130</v>
      </c>
    </row>
    <row r="5" spans="1:69">
      <c r="A5" s="12">
        <v>1</v>
      </c>
      <c r="B5" s="12" t="s">
        <v>137</v>
      </c>
      <c r="C5" s="18" t="s">
        <v>133</v>
      </c>
      <c r="D5" s="12" t="s">
        <v>134</v>
      </c>
      <c r="E5" s="12" t="s">
        <v>135</v>
      </c>
      <c r="F5" s="12" t="s">
        <v>131</v>
      </c>
      <c r="G5" s="12" t="s">
        <v>132</v>
      </c>
      <c r="H5" s="13">
        <f t="shared" ref="H5:H6" si="0">I5+AZ5</f>
        <v>35.274999999999999</v>
      </c>
      <c r="I5" s="14">
        <f t="shared" ref="I5" si="1">MIN(J5+T5+AC5+AJ5+AY5,$I$3)</f>
        <v>18.399999999999999</v>
      </c>
      <c r="J5" s="15">
        <f t="shared" ref="J5" si="2">MIN(SUM(K5:S5),$J$3)</f>
        <v>9</v>
      </c>
      <c r="K5" s="15">
        <v>0</v>
      </c>
      <c r="L5" s="15">
        <v>0</v>
      </c>
      <c r="M5" s="15">
        <v>4</v>
      </c>
      <c r="N5" s="15">
        <v>0</v>
      </c>
      <c r="O5" s="15">
        <v>2</v>
      </c>
      <c r="P5" s="15">
        <v>3</v>
      </c>
      <c r="Q5" s="15">
        <v>0</v>
      </c>
      <c r="R5" s="15">
        <v>0</v>
      </c>
      <c r="S5" s="15">
        <v>0</v>
      </c>
      <c r="T5" s="16">
        <f t="shared" ref="T5:T6" si="3">MIN(SUM(U5:AB5),$T$3)</f>
        <v>3.4</v>
      </c>
      <c r="U5" s="15">
        <v>0</v>
      </c>
      <c r="V5" s="15">
        <v>2</v>
      </c>
      <c r="W5" s="25">
        <v>0.4</v>
      </c>
      <c r="X5" s="16">
        <v>0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6" si="4">MIN(SUM(AD5:AI5),$AC$3)</f>
        <v>1</v>
      </c>
      <c r="AD5" s="15">
        <v>0</v>
      </c>
      <c r="AE5" s="15">
        <v>0</v>
      </c>
      <c r="AF5" s="15">
        <v>1</v>
      </c>
      <c r="AG5" s="15">
        <v>0</v>
      </c>
      <c r="AH5" s="15">
        <v>0</v>
      </c>
      <c r="AI5" s="16">
        <v>0</v>
      </c>
      <c r="AJ5" s="14">
        <f t="shared" ref="AJ5" si="5">MIN(AK5+AV5,$AJ$3)</f>
        <v>5</v>
      </c>
      <c r="AK5" s="14">
        <f t="shared" ref="AK5" si="6">MIN(SUM(AL5:AU5),$AK$3)</f>
        <v>3</v>
      </c>
      <c r="AL5" s="15">
        <v>0</v>
      </c>
      <c r="AM5" s="16">
        <v>3</v>
      </c>
      <c r="AN5" s="17">
        <v>0</v>
      </c>
      <c r="AO5" s="14">
        <v>0</v>
      </c>
      <c r="AP5" s="17">
        <v>0</v>
      </c>
      <c r="AQ5" s="14">
        <v>1.125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6" si="7">MIN(SUM(AW5:AX5),$AV$3)</f>
        <v>2</v>
      </c>
      <c r="AW5" s="16">
        <v>0</v>
      </c>
      <c r="AX5" s="17">
        <v>3</v>
      </c>
      <c r="AY5" s="16">
        <v>0</v>
      </c>
      <c r="AZ5" s="13">
        <f t="shared" ref="AZ5" si="8">MIN(BA5+BI5+BJ5,$AZ$3)</f>
        <v>16.875</v>
      </c>
      <c r="BA5" s="14">
        <f t="shared" ref="BA5" si="9">MIN(BB5+BE5+BF5,$BA$3)</f>
        <v>9</v>
      </c>
      <c r="BB5" s="14">
        <f t="shared" ref="BB5" si="10">MIN(SUM(BC5:BD5),$BB$3)</f>
        <v>9</v>
      </c>
      <c r="BC5" s="17">
        <v>13</v>
      </c>
      <c r="BD5" s="14">
        <v>0</v>
      </c>
      <c r="BE5" s="16">
        <v>0</v>
      </c>
      <c r="BF5" s="15">
        <f t="shared" ref="BF5" si="11">MIN(SUM(BG5:BH5),$BF$3)</f>
        <v>0</v>
      </c>
      <c r="BG5" s="15">
        <v>0</v>
      </c>
      <c r="BH5" s="15">
        <v>0</v>
      </c>
      <c r="BI5" s="16">
        <v>0</v>
      </c>
      <c r="BJ5" s="13">
        <v>7.875</v>
      </c>
      <c r="BK5" s="16">
        <v>0</v>
      </c>
      <c r="BL5" s="13">
        <v>0</v>
      </c>
      <c r="BM5" s="14">
        <v>5.625</v>
      </c>
      <c r="BN5" s="14">
        <v>0.375</v>
      </c>
      <c r="BO5" s="14">
        <v>1.875</v>
      </c>
      <c r="BP5" s="13">
        <v>0</v>
      </c>
    </row>
    <row r="6" spans="1:69" s="29" customFormat="1">
      <c r="A6" s="19">
        <v>2</v>
      </c>
      <c r="B6" s="19" t="s">
        <v>138</v>
      </c>
      <c r="C6" s="20">
        <v>559053</v>
      </c>
      <c r="D6" s="19" t="s">
        <v>136</v>
      </c>
      <c r="E6" s="19" t="s">
        <v>135</v>
      </c>
      <c r="F6" s="19" t="s">
        <v>131</v>
      </c>
      <c r="G6" s="19" t="s">
        <v>132</v>
      </c>
      <c r="H6" s="21">
        <f t="shared" si="0"/>
        <v>39.797499999999999</v>
      </c>
      <c r="I6" s="22">
        <f t="shared" ref="I6" si="12">MIN(J6+T6+AC6+AJ6+AY6,$I$3)</f>
        <v>20.96</v>
      </c>
      <c r="J6" s="23">
        <f t="shared" ref="J6" si="13">MIN(SUM(K6:S6),$J$3)</f>
        <v>12</v>
      </c>
      <c r="K6" s="23">
        <v>6</v>
      </c>
      <c r="L6" s="23"/>
      <c r="M6" s="23">
        <v>4</v>
      </c>
      <c r="N6" s="23"/>
      <c r="O6" s="23">
        <v>2</v>
      </c>
      <c r="P6" s="23"/>
      <c r="Q6" s="23"/>
      <c r="R6" s="23"/>
      <c r="S6" s="23"/>
      <c r="T6" s="24">
        <f t="shared" si="3"/>
        <v>3.96</v>
      </c>
      <c r="U6" s="23"/>
      <c r="V6" s="23"/>
      <c r="W6" s="25">
        <v>1</v>
      </c>
      <c r="X6" s="26">
        <v>0.96</v>
      </c>
      <c r="Y6" s="23">
        <v>1</v>
      </c>
      <c r="Z6" s="25"/>
      <c r="AA6" s="23">
        <v>1</v>
      </c>
      <c r="AB6" s="25"/>
      <c r="AC6" s="25">
        <f t="shared" si="4"/>
        <v>1</v>
      </c>
      <c r="AD6" s="23"/>
      <c r="AE6" s="23"/>
      <c r="AF6" s="23">
        <v>1</v>
      </c>
      <c r="AG6" s="23"/>
      <c r="AH6" s="23"/>
      <c r="AI6" s="25"/>
      <c r="AJ6" s="22">
        <f t="shared" ref="AJ6" si="14">MIN(AK6+AV6,$AJ$3)</f>
        <v>4</v>
      </c>
      <c r="AK6" s="22">
        <f t="shared" ref="AK6" si="15">MIN(SUM(AL6:AU6),$AK$3)</f>
        <v>3</v>
      </c>
      <c r="AL6" s="23"/>
      <c r="AM6" s="25">
        <v>2</v>
      </c>
      <c r="AN6" s="27"/>
      <c r="AO6" s="22">
        <v>0.625</v>
      </c>
      <c r="AP6" s="27"/>
      <c r="AQ6" s="22">
        <v>1.25</v>
      </c>
      <c r="AR6" s="27"/>
      <c r="AS6" s="23">
        <v>1</v>
      </c>
      <c r="AT6" s="22"/>
      <c r="AU6" s="27">
        <v>0.1</v>
      </c>
      <c r="AV6" s="27">
        <f t="shared" si="7"/>
        <v>1</v>
      </c>
      <c r="AW6" s="25"/>
      <c r="AX6" s="27">
        <v>1</v>
      </c>
      <c r="AY6" s="25"/>
      <c r="AZ6" s="21">
        <f t="shared" ref="AZ6" si="16">MIN(BA6+BI6+BJ6,$AZ$3)</f>
        <v>18.837499999999999</v>
      </c>
      <c r="BA6" s="22">
        <f t="shared" ref="BA6" si="17">MIN(BB6+BE6+BF6,$BA$3)</f>
        <v>12.15</v>
      </c>
      <c r="BB6" s="22">
        <f t="shared" ref="BB6" si="18">MIN(SUM(BC6:BD6),$BB$3)</f>
        <v>9</v>
      </c>
      <c r="BC6" s="27">
        <v>12</v>
      </c>
      <c r="BD6" s="22"/>
      <c r="BE6" s="26">
        <v>0.15</v>
      </c>
      <c r="BF6" s="23">
        <v>3</v>
      </c>
      <c r="BG6" s="23">
        <v>1</v>
      </c>
      <c r="BH6" s="23">
        <v>2</v>
      </c>
      <c r="BI6" s="25">
        <v>2</v>
      </c>
      <c r="BJ6" s="21">
        <v>4.6875</v>
      </c>
      <c r="BK6" s="25"/>
      <c r="BL6" s="21"/>
      <c r="BM6" s="22">
        <v>3.375</v>
      </c>
      <c r="BN6" s="22">
        <v>1</v>
      </c>
      <c r="BO6" s="22"/>
      <c r="BP6" s="21">
        <v>0.3125</v>
      </c>
      <c r="BQ6" s="28"/>
    </row>
    <row r="7" spans="1:69">
      <c r="A7" s="12"/>
      <c r="B7" s="12"/>
      <c r="C7" s="12"/>
      <c r="D7" s="12"/>
      <c r="E7" s="12"/>
      <c r="F7" s="12"/>
      <c r="G7" s="12"/>
      <c r="H7" s="13"/>
      <c r="I7" s="14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5"/>
      <c r="V7" s="15"/>
      <c r="W7" s="16"/>
      <c r="X7" s="16"/>
      <c r="Y7" s="15"/>
      <c r="Z7" s="16"/>
      <c r="AA7" s="15"/>
      <c r="AB7" s="16"/>
      <c r="AC7" s="16"/>
      <c r="AD7" s="15"/>
      <c r="AE7" s="15"/>
      <c r="AF7" s="15"/>
      <c r="AG7" s="15"/>
      <c r="AH7" s="15"/>
      <c r="AI7" s="16"/>
      <c r="AJ7" s="14"/>
      <c r="AK7" s="14"/>
      <c r="AL7" s="15"/>
      <c r="AM7" s="16"/>
      <c r="AN7" s="17"/>
      <c r="AO7" s="14"/>
      <c r="AP7" s="17"/>
      <c r="AQ7" s="14"/>
      <c r="AR7" s="17"/>
      <c r="AS7" s="15"/>
      <c r="AT7" s="14"/>
      <c r="AU7" s="17"/>
      <c r="AV7" s="17"/>
      <c r="AW7" s="16"/>
      <c r="AX7" s="17"/>
      <c r="AY7" s="16"/>
      <c r="AZ7" s="13"/>
      <c r="BA7" s="14"/>
      <c r="BB7" s="14"/>
      <c r="BC7" s="17"/>
      <c r="BD7" s="14"/>
      <c r="BE7" s="16"/>
      <c r="BF7" s="15"/>
      <c r="BG7" s="15"/>
      <c r="BH7" s="15"/>
      <c r="BI7" s="16"/>
      <c r="BJ7" s="13"/>
      <c r="BK7" s="16"/>
      <c r="BL7" s="13"/>
      <c r="BM7" s="14"/>
      <c r="BN7" s="14"/>
      <c r="BO7" s="14"/>
      <c r="BP7" s="13"/>
    </row>
    <row r="8" spans="1:69">
      <c r="A8" s="12"/>
      <c r="B8" s="12"/>
      <c r="C8" s="12"/>
      <c r="D8" s="12"/>
      <c r="E8" s="12"/>
      <c r="F8" s="12"/>
      <c r="G8" s="12"/>
      <c r="H8" s="13"/>
      <c r="I8" s="14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5"/>
      <c r="V8" s="15"/>
      <c r="W8" s="16"/>
      <c r="X8" s="16"/>
      <c r="Y8" s="15"/>
      <c r="Z8" s="16"/>
      <c r="AA8" s="15"/>
      <c r="AB8" s="16"/>
      <c r="AC8" s="16"/>
      <c r="AD8" s="15"/>
      <c r="AE8" s="15"/>
      <c r="AF8" s="15"/>
      <c r="AG8" s="15"/>
      <c r="AH8" s="15"/>
      <c r="AI8" s="16"/>
      <c r="AJ8" s="14"/>
      <c r="AK8" s="14"/>
      <c r="AL8" s="15"/>
      <c r="AM8" s="16"/>
      <c r="AN8" s="17"/>
      <c r="AO8" s="14"/>
      <c r="AP8" s="17"/>
      <c r="AQ8" s="14"/>
      <c r="AR8" s="17"/>
      <c r="AS8" s="15"/>
      <c r="AT8" s="14"/>
      <c r="AU8" s="17"/>
      <c r="AV8" s="17"/>
      <c r="AW8" s="16"/>
      <c r="AX8" s="17"/>
      <c r="AY8" s="16"/>
      <c r="AZ8" s="13"/>
      <c r="BA8" s="14"/>
      <c r="BB8" s="14"/>
      <c r="BC8" s="17"/>
      <c r="BD8" s="14"/>
      <c r="BE8" s="16"/>
      <c r="BF8" s="15"/>
      <c r="BG8" s="15"/>
      <c r="BH8" s="15"/>
      <c r="BI8" s="16"/>
      <c r="BJ8" s="13"/>
      <c r="BK8" s="16"/>
      <c r="BL8" s="13"/>
      <c r="BM8" s="14"/>
      <c r="BN8" s="14"/>
      <c r="BO8" s="14"/>
      <c r="BP8" s="13"/>
    </row>
    <row r="9" spans="1:69">
      <c r="A9" s="12"/>
      <c r="B9" s="12"/>
      <c r="C9" s="12"/>
      <c r="D9" s="12"/>
      <c r="E9" s="12"/>
      <c r="F9" s="12"/>
      <c r="G9" s="12"/>
      <c r="H9" s="13"/>
      <c r="I9" s="14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15"/>
      <c r="V9" s="15"/>
      <c r="W9" s="16"/>
      <c r="X9" s="16"/>
      <c r="Y9" s="15"/>
      <c r="Z9" s="16"/>
      <c r="AA9" s="15"/>
      <c r="AB9" s="16"/>
      <c r="AC9" s="16"/>
      <c r="AD9" s="15"/>
      <c r="AE9" s="15"/>
      <c r="AF9" s="15"/>
      <c r="AG9" s="15"/>
      <c r="AH9" s="15"/>
      <c r="AI9" s="16"/>
      <c r="AJ9" s="14"/>
      <c r="AK9" s="14"/>
      <c r="AL9" s="15"/>
      <c r="AM9" s="16"/>
      <c r="AN9" s="17"/>
      <c r="AO9" s="14"/>
      <c r="AP9" s="17"/>
      <c r="AQ9" s="14"/>
      <c r="AR9" s="17"/>
      <c r="AS9" s="15"/>
      <c r="AT9" s="14"/>
      <c r="AU9" s="17"/>
      <c r="AV9" s="17"/>
      <c r="AW9" s="16"/>
      <c r="AX9" s="17"/>
      <c r="AY9" s="16"/>
      <c r="AZ9" s="13"/>
      <c r="BA9" s="14"/>
      <c r="BB9" s="14"/>
      <c r="BC9" s="17"/>
      <c r="BD9" s="14"/>
      <c r="BE9" s="16"/>
      <c r="BF9" s="15"/>
      <c r="BG9" s="15"/>
      <c r="BH9" s="15"/>
      <c r="BI9" s="16"/>
      <c r="BJ9" s="13"/>
      <c r="BK9" s="16"/>
      <c r="BL9" s="13"/>
      <c r="BM9" s="14"/>
      <c r="BN9" s="14"/>
      <c r="BO9" s="14"/>
      <c r="BP9" s="13"/>
    </row>
    <row r="10" spans="1:69">
      <c r="A10" s="12"/>
      <c r="B10" s="12"/>
      <c r="C10" s="12"/>
      <c r="D10" s="12"/>
      <c r="E10" s="12"/>
      <c r="F10" s="12"/>
      <c r="G10" s="12"/>
      <c r="H10" s="13"/>
      <c r="I10" s="14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5"/>
      <c r="V10" s="15"/>
      <c r="W10" s="16"/>
      <c r="X10" s="16"/>
      <c r="Y10" s="15"/>
      <c r="Z10" s="16"/>
      <c r="AA10" s="15"/>
      <c r="AB10" s="16"/>
      <c r="AC10" s="16"/>
      <c r="AD10" s="15"/>
      <c r="AE10" s="15"/>
      <c r="AF10" s="15"/>
      <c r="AG10" s="15"/>
      <c r="AH10" s="15"/>
      <c r="AI10" s="16"/>
      <c r="AJ10" s="14"/>
      <c r="AK10" s="14"/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/>
      <c r="AW10" s="16"/>
      <c r="AX10" s="17"/>
      <c r="AY10" s="16"/>
      <c r="AZ10" s="13"/>
      <c r="BA10" s="14"/>
      <c r="BB10" s="14"/>
      <c r="BC10" s="17"/>
      <c r="BD10" s="14"/>
      <c r="BE10" s="16"/>
      <c r="BF10" s="15"/>
      <c r="BG10" s="15"/>
      <c r="BH10" s="15"/>
      <c r="BI10" s="16"/>
      <c r="BJ10" s="13"/>
      <c r="BK10" s="16"/>
      <c r="BL10" s="13"/>
      <c r="BM10" s="14"/>
      <c r="BN10" s="14"/>
      <c r="BO10" s="14"/>
      <c r="BP10" s="13"/>
    </row>
    <row r="11" spans="1:69">
      <c r="A11" s="12"/>
      <c r="B11" s="12"/>
      <c r="C11" s="12"/>
      <c r="D11" s="12"/>
      <c r="E11" s="12"/>
      <c r="F11" s="12"/>
      <c r="G11" s="12"/>
      <c r="H11" s="13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5"/>
      <c r="V11" s="15"/>
      <c r="W11" s="16"/>
      <c r="X11" s="16"/>
      <c r="Y11" s="15"/>
      <c r="Z11" s="16"/>
      <c r="AA11" s="15"/>
      <c r="AB11" s="16"/>
      <c r="AC11" s="16"/>
      <c r="AD11" s="15"/>
      <c r="AE11" s="15"/>
      <c r="AF11" s="15"/>
      <c r="AG11" s="15"/>
      <c r="AH11" s="15"/>
      <c r="AI11" s="16"/>
      <c r="AJ11" s="14"/>
      <c r="AK11" s="14"/>
      <c r="AL11" s="15"/>
      <c r="AM11" s="16"/>
      <c r="AN11" s="17"/>
      <c r="AO11" s="14"/>
      <c r="AP11" s="17"/>
      <c r="AQ11" s="14"/>
      <c r="AR11" s="17"/>
      <c r="AS11" s="15"/>
      <c r="AT11" s="14"/>
      <c r="AU11" s="17"/>
      <c r="AV11" s="17"/>
      <c r="AW11" s="16"/>
      <c r="AX11" s="17"/>
      <c r="AY11" s="16"/>
      <c r="AZ11" s="13"/>
      <c r="BA11" s="14"/>
      <c r="BB11" s="14"/>
      <c r="BC11" s="17"/>
      <c r="BD11" s="14"/>
      <c r="BE11" s="16"/>
      <c r="BF11" s="15"/>
      <c r="BG11" s="15"/>
      <c r="BH11" s="15"/>
      <c r="BI11" s="16"/>
      <c r="BJ11" s="13"/>
      <c r="BK11" s="16"/>
      <c r="BL11" s="13"/>
      <c r="BM11" s="14"/>
      <c r="BN11" s="14"/>
      <c r="BO11" s="14"/>
      <c r="BP11" s="13"/>
    </row>
    <row r="12" spans="1:69">
      <c r="A12" s="12"/>
      <c r="B12" s="12"/>
      <c r="C12" s="12"/>
      <c r="D12" s="12"/>
      <c r="E12" s="12"/>
      <c r="F12" s="12"/>
      <c r="G12" s="12"/>
      <c r="H12" s="13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15"/>
      <c r="V12" s="15"/>
      <c r="W12" s="16"/>
      <c r="X12" s="16"/>
      <c r="Y12" s="15"/>
      <c r="Z12" s="16"/>
      <c r="AA12" s="15"/>
      <c r="AB12" s="16"/>
      <c r="AC12" s="16"/>
      <c r="AD12" s="15"/>
      <c r="AE12" s="15"/>
      <c r="AF12" s="15"/>
      <c r="AG12" s="15"/>
      <c r="AH12" s="15"/>
      <c r="AI12" s="16"/>
      <c r="AJ12" s="14"/>
      <c r="AK12" s="14"/>
      <c r="AL12" s="15"/>
      <c r="AM12" s="16"/>
      <c r="AN12" s="17"/>
      <c r="AO12" s="14"/>
      <c r="AP12" s="17"/>
      <c r="AQ12" s="14"/>
      <c r="AR12" s="17"/>
      <c r="AS12" s="15"/>
      <c r="AT12" s="14"/>
      <c r="AU12" s="17"/>
      <c r="AV12" s="17"/>
      <c r="AW12" s="16"/>
      <c r="AX12" s="17"/>
      <c r="AY12" s="16"/>
      <c r="AZ12" s="13"/>
      <c r="BA12" s="14"/>
      <c r="BB12" s="14"/>
      <c r="BC12" s="17"/>
      <c r="BD12" s="14"/>
      <c r="BE12" s="16"/>
      <c r="BF12" s="15"/>
      <c r="BG12" s="15"/>
      <c r="BH12" s="15"/>
      <c r="BI12" s="16"/>
      <c r="BJ12" s="13"/>
      <c r="BK12" s="16"/>
      <c r="BL12" s="13"/>
      <c r="BM12" s="14"/>
      <c r="BN12" s="14"/>
      <c r="BO12" s="14"/>
      <c r="BP12" s="13"/>
    </row>
    <row r="13" spans="1:69">
      <c r="A13" s="12"/>
      <c r="B13" s="12"/>
      <c r="C13" s="12"/>
      <c r="D13" s="12"/>
      <c r="E13" s="12"/>
      <c r="F13" s="12"/>
      <c r="G13" s="12"/>
      <c r="H13" s="13"/>
      <c r="I13" s="14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U13" s="15"/>
      <c r="V13" s="15"/>
      <c r="W13" s="16"/>
      <c r="X13" s="16"/>
      <c r="Y13" s="15"/>
      <c r="Z13" s="16"/>
      <c r="AA13" s="15"/>
      <c r="AB13" s="16"/>
      <c r="AC13" s="16"/>
      <c r="AD13" s="15"/>
      <c r="AE13" s="15"/>
      <c r="AF13" s="15"/>
      <c r="AG13" s="15"/>
      <c r="AH13" s="15"/>
      <c r="AI13" s="16"/>
      <c r="AJ13" s="14"/>
      <c r="AK13" s="14"/>
      <c r="AL13" s="15"/>
      <c r="AM13" s="16"/>
      <c r="AN13" s="17"/>
      <c r="AO13" s="14"/>
      <c r="AP13" s="17"/>
      <c r="AQ13" s="14"/>
      <c r="AR13" s="17"/>
      <c r="AS13" s="15"/>
      <c r="AT13" s="14"/>
      <c r="AU13" s="17"/>
      <c r="AV13" s="17"/>
      <c r="AW13" s="16"/>
      <c r="AX13" s="17"/>
      <c r="AY13" s="16"/>
      <c r="AZ13" s="13"/>
      <c r="BA13" s="14"/>
      <c r="BB13" s="14"/>
      <c r="BC13" s="17"/>
      <c r="BD13" s="14"/>
      <c r="BE13" s="16"/>
      <c r="BF13" s="15"/>
      <c r="BG13" s="15"/>
      <c r="BH13" s="15"/>
      <c r="BI13" s="16"/>
      <c r="BJ13" s="13"/>
      <c r="BK13" s="16"/>
      <c r="BL13" s="13"/>
      <c r="BM13" s="14"/>
      <c r="BN13" s="14"/>
      <c r="BO13" s="14"/>
      <c r="BP13" s="13"/>
    </row>
    <row r="14" spans="1:69">
      <c r="A14" s="12"/>
      <c r="B14" s="12"/>
      <c r="C14" s="12"/>
      <c r="D14" s="12"/>
      <c r="E14" s="12"/>
      <c r="F14" s="12"/>
      <c r="G14" s="12"/>
      <c r="H14" s="13"/>
      <c r="I14" s="1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  <c r="U14" s="15"/>
      <c r="V14" s="15"/>
      <c r="W14" s="16"/>
      <c r="X14" s="16"/>
      <c r="Y14" s="15"/>
      <c r="Z14" s="16"/>
      <c r="AA14" s="15"/>
      <c r="AB14" s="16"/>
      <c r="AC14" s="16"/>
      <c r="AD14" s="15"/>
      <c r="AE14" s="15"/>
      <c r="AF14" s="15"/>
      <c r="AG14" s="15"/>
      <c r="AH14" s="15"/>
      <c r="AI14" s="16"/>
      <c r="AJ14" s="14"/>
      <c r="AK14" s="14"/>
      <c r="AL14" s="15"/>
      <c r="AM14" s="16"/>
      <c r="AN14" s="17"/>
      <c r="AO14" s="14"/>
      <c r="AP14" s="17"/>
      <c r="AQ14" s="14"/>
      <c r="AR14" s="17"/>
      <c r="AS14" s="15"/>
      <c r="AT14" s="14"/>
      <c r="AU14" s="17"/>
      <c r="AV14" s="17"/>
      <c r="AW14" s="16"/>
      <c r="AX14" s="17"/>
      <c r="AY14" s="16"/>
      <c r="AZ14" s="13"/>
      <c r="BA14" s="14"/>
      <c r="BB14" s="14"/>
      <c r="BC14" s="17"/>
      <c r="BD14" s="14"/>
      <c r="BE14" s="16"/>
      <c r="BF14" s="15"/>
      <c r="BG14" s="15"/>
      <c r="BH14" s="15"/>
      <c r="BI14" s="16"/>
      <c r="BJ14" s="13"/>
      <c r="BK14" s="16"/>
      <c r="BL14" s="13"/>
      <c r="BM14" s="14"/>
      <c r="BN14" s="14"/>
      <c r="BO14" s="14"/>
      <c r="BP14" s="13"/>
    </row>
  </sheetData>
  <mergeCells count="67">
    <mergeCell ref="BO1:BO2"/>
    <mergeCell ref="BP1:BP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 Π.Ε. ΛΕΥΚΑΔΑΣ_Μοριοδό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2023-02-21T12:22:37Z</dcterms:created>
  <dcterms:modified xsi:type="dcterms:W3CDTF">2024-09-25T05:52:32Z</dcterms:modified>
</cp:coreProperties>
</file>